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440" windowHeight="9975" activeTab="0"/>
  </bookViews>
  <sheets>
    <sheet name="PAA estado e região" sheetId="1" r:id="rId1"/>
    <sheet name="PAA municipios" sheetId="2" r:id="rId2"/>
  </sheets>
  <definedNames>
    <definedName name="_xlnm.Print_Titles" localSheetId="1">'PAA municipios'!$1:$3</definedName>
  </definedNames>
  <calcPr fullCalcOnLoad="1"/>
</workbook>
</file>

<file path=xl/sharedStrings.xml><?xml version="1.0" encoding="utf-8"?>
<sst xmlns="http://schemas.openxmlformats.org/spreadsheetml/2006/main" count="528" uniqueCount="220">
  <si>
    <t>Estadual</t>
  </si>
  <si>
    <t>RO</t>
  </si>
  <si>
    <t>Total</t>
  </si>
  <si>
    <t>Municipal</t>
  </si>
  <si>
    <t>BA</t>
  </si>
  <si>
    <t>CE</t>
  </si>
  <si>
    <t>MA</t>
  </si>
  <si>
    <t>MG</t>
  </si>
  <si>
    <t>RS</t>
  </si>
  <si>
    <t>SP</t>
  </si>
  <si>
    <t>Programa de Aquisição de Alimentos (Termo de Adesão)</t>
  </si>
  <si>
    <t>Estado</t>
  </si>
  <si>
    <t>Município</t>
  </si>
  <si>
    <t>Tipo Adesão</t>
  </si>
  <si>
    <t>Agricultores atendidos</t>
  </si>
  <si>
    <t>Valor total (R$)</t>
  </si>
  <si>
    <t>Adesão Estadual</t>
  </si>
  <si>
    <t>Governo Estadual</t>
  </si>
  <si>
    <t>Rondônia</t>
  </si>
  <si>
    <t>Valor Total (R$)</t>
  </si>
  <si>
    <t>Adesão Municipal</t>
  </si>
  <si>
    <t>Quant. Municípios</t>
  </si>
  <si>
    <t>Bahia</t>
  </si>
  <si>
    <t>Ceará</t>
  </si>
  <si>
    <t>Maranhão</t>
  </si>
  <si>
    <t>Minas Gerais</t>
  </si>
  <si>
    <t>Rio Grande do Sul</t>
  </si>
  <si>
    <t>São Paulo</t>
  </si>
  <si>
    <t>Total BRASIL</t>
  </si>
  <si>
    <t>Pagamentos anteriores do ano</t>
  </si>
  <si>
    <t>SC</t>
  </si>
  <si>
    <t>PE</t>
  </si>
  <si>
    <t>Pernambuco</t>
  </si>
  <si>
    <t>Santa Catarina</t>
  </si>
  <si>
    <t>ES</t>
  </si>
  <si>
    <t>Espírito Santo</t>
  </si>
  <si>
    <t>GO</t>
  </si>
  <si>
    <t>Goiás</t>
  </si>
  <si>
    <t>DF</t>
  </si>
  <si>
    <t>GOVERNO DO DISTRITO FEDERAL</t>
  </si>
  <si>
    <t>MS</t>
  </si>
  <si>
    <t>PA</t>
  </si>
  <si>
    <t>PB</t>
  </si>
  <si>
    <t>PR</t>
  </si>
  <si>
    <t>TO</t>
  </si>
  <si>
    <t>Distrito Federal</t>
  </si>
  <si>
    <t>Pará</t>
  </si>
  <si>
    <t>Paraíba</t>
  </si>
  <si>
    <t>Paraná</t>
  </si>
  <si>
    <t>Tocantins</t>
  </si>
  <si>
    <t>Mato Grosso do Sul</t>
  </si>
  <si>
    <t>RJ</t>
  </si>
  <si>
    <t>GOVERNO DO RIO DE JANEIRO</t>
  </si>
  <si>
    <t>GOVERNO DE TOCANTINS</t>
  </si>
  <si>
    <t>RN</t>
  </si>
  <si>
    <t>Rio de Janeiro</t>
  </si>
  <si>
    <t>Rio Grande do Norte</t>
  </si>
  <si>
    <t>AP</t>
  </si>
  <si>
    <t>GOVERNO DO AMAPÁ</t>
  </si>
  <si>
    <t>PI</t>
  </si>
  <si>
    <t>GOVERNO DO PIAUÍ</t>
  </si>
  <si>
    <t>GOVERNO DO RIO DE GRANDE DO NORTE</t>
  </si>
  <si>
    <t>ANDARAÍ</t>
  </si>
  <si>
    <t>BRUMADO</t>
  </si>
  <si>
    <t>CATURAMA</t>
  </si>
  <si>
    <t>CONDE</t>
  </si>
  <si>
    <t>CORAÇÃO DE MARIA</t>
  </si>
  <si>
    <t>EUNÁPOLIS</t>
  </si>
  <si>
    <t>IRECÊ</t>
  </si>
  <si>
    <t>JUSSIAPE</t>
  </si>
  <si>
    <t>LAURO DE FREITAS</t>
  </si>
  <si>
    <t>PAULO AFONSO</t>
  </si>
  <si>
    <t>PLANALTINO</t>
  </si>
  <si>
    <t>ACOPIARA</t>
  </si>
  <si>
    <t>LAVRAS DA MANGABEIRA</t>
  </si>
  <si>
    <t>SANTA MARIA DE JETIBÁ</t>
  </si>
  <si>
    <t>GOIÂNIA</t>
  </si>
  <si>
    <t>BEQUIMÃO</t>
  </si>
  <si>
    <t>FORTUNA</t>
  </si>
  <si>
    <t>GRAÇA ARANHA</t>
  </si>
  <si>
    <t>PASSAGEM FRANCA</t>
  </si>
  <si>
    <t>RAPOSA</t>
  </si>
  <si>
    <t>SANTA RITA</t>
  </si>
  <si>
    <t>SÃO JOSÉ DE RIBAMAR</t>
  </si>
  <si>
    <t>SÃO LUÍS</t>
  </si>
  <si>
    <t>VITORINO FREIRE</t>
  </si>
  <si>
    <t>ALPINÓPOLIS</t>
  </si>
  <si>
    <t>BETIM</t>
  </si>
  <si>
    <t>BRUMADINHO</t>
  </si>
  <si>
    <t>DIVINÓPOLIS</t>
  </si>
  <si>
    <t>GAMELEIRAS</t>
  </si>
  <si>
    <t>JANAÚBA</t>
  </si>
  <si>
    <t>MONTES CLAROS</t>
  </si>
  <si>
    <t>POÇOS DE CALDAS</t>
  </si>
  <si>
    <t>PRESIDENTE OLEGÁRIO</t>
  </si>
  <si>
    <t>TAIOBEIRAS</t>
  </si>
  <si>
    <t>TOMBOS</t>
  </si>
  <si>
    <t>CORUMBÁ</t>
  </si>
  <si>
    <t>FOZ DO IGUAÇU</t>
  </si>
  <si>
    <t>TOLEDO</t>
  </si>
  <si>
    <t>UMUARAMA</t>
  </si>
  <si>
    <t>ARIQUEMES</t>
  </si>
  <si>
    <t>ARROIO DO MEIO</t>
  </si>
  <si>
    <t>ARROIO DO PADRE</t>
  </si>
  <si>
    <t>BARRA DO QUARAÍ</t>
  </si>
  <si>
    <t>CAXIAS DO SUL</t>
  </si>
  <si>
    <t>CERRO GRANDE DO SUL</t>
  </si>
  <si>
    <t>COQUEIROS DO SUL</t>
  </si>
  <si>
    <t>ENTRE-IJUÍS</t>
  </si>
  <si>
    <t>LAJEADO</t>
  </si>
  <si>
    <t>PALMITINHO</t>
  </si>
  <si>
    <t>SANTA CRUZ DO SUL</t>
  </si>
  <si>
    <t>SANTO ÂNGELO</t>
  </si>
  <si>
    <t>SÃO JERÔNIMO</t>
  </si>
  <si>
    <t>SEBERI</t>
  </si>
  <si>
    <t>SOLEDADE</t>
  </si>
  <si>
    <t>VALE DO SOL</t>
  </si>
  <si>
    <t>ÁGUA DOCE</t>
  </si>
  <si>
    <t>ARARAQUARA</t>
  </si>
  <si>
    <t>DIADEMA</t>
  </si>
  <si>
    <t>ITAQUAQUECETUBA</t>
  </si>
  <si>
    <t>RIO CLARO</t>
  </si>
  <si>
    <t>Amapá</t>
  </si>
  <si>
    <t>Piauí</t>
  </si>
  <si>
    <t>ABAÍRA</t>
  </si>
  <si>
    <t>BIRITINGA</t>
  </si>
  <si>
    <t>ILHÉUS</t>
  </si>
  <si>
    <t>ITABUNA</t>
  </si>
  <si>
    <t>LAPÃO</t>
  </si>
  <si>
    <t>PORTO SEGURO</t>
  </si>
  <si>
    <t>MARACANAÚ</t>
  </si>
  <si>
    <t>PENTECOSTE</t>
  </si>
  <si>
    <t>JATAÍ</t>
  </si>
  <si>
    <t>DORES DO TURVO</t>
  </si>
  <si>
    <t>UBERABA</t>
  </si>
  <si>
    <t>SANTARÉM</t>
  </si>
  <si>
    <t>CASCAVEL</t>
  </si>
  <si>
    <t>ALMIRANTE TAMANDARÉ DO SUL</t>
  </si>
  <si>
    <t>ESTRELA</t>
  </si>
  <si>
    <t>CHAPECÓ</t>
  </si>
  <si>
    <t>ITANHAÉM</t>
  </si>
  <si>
    <t>RR</t>
  </si>
  <si>
    <t>GOVERNO DE RORAIMA</t>
  </si>
  <si>
    <t>AL</t>
  </si>
  <si>
    <t>PALMEIRA DOS ÍNDIOS</t>
  </si>
  <si>
    <t>PIRITIBA</t>
  </si>
  <si>
    <t>UBATÃ</t>
  </si>
  <si>
    <t>IBITITÁ</t>
  </si>
  <si>
    <t>SÃO JOÃO DO CARÚ</t>
  </si>
  <si>
    <t>UBERLÂNDIA</t>
  </si>
  <si>
    <t>CAMPO GRANDE</t>
  </si>
  <si>
    <t>PIÇARRA</t>
  </si>
  <si>
    <t>JOÃO PESSOA</t>
  </si>
  <si>
    <t>POMBAL</t>
  </si>
  <si>
    <t>PETROLINA</t>
  </si>
  <si>
    <t>ITAQUI</t>
  </si>
  <si>
    <t>HORTOLÂNDIA</t>
  </si>
  <si>
    <t>Roraima</t>
  </si>
  <si>
    <t>Alagoas</t>
  </si>
  <si>
    <t>CAETITÉ</t>
  </si>
  <si>
    <t>IGUATU</t>
  </si>
  <si>
    <t>JUSSARA</t>
  </si>
  <si>
    <t>CAXIAS</t>
  </si>
  <si>
    <t>SANTANA DO MARANHÃO</t>
  </si>
  <si>
    <t>TUTÓIA</t>
  </si>
  <si>
    <t>RIBEIRÃO DAS NEVES</t>
  </si>
  <si>
    <t>NOVA CANTU</t>
  </si>
  <si>
    <t>CERRITO</t>
  </si>
  <si>
    <t>JABOTICABA</t>
  </si>
  <si>
    <t>JÓIA</t>
  </si>
  <si>
    <t>SANT'ANA DO LIVRAMENTO</t>
  </si>
  <si>
    <t>SÃO JOSÉ DO NORTE</t>
  </si>
  <si>
    <t>Folha de Pagamento - ref.: janeiro/2016</t>
  </si>
  <si>
    <t>Folha de Pagamento - ref.: janeiro/2015</t>
  </si>
  <si>
    <t>VIANA</t>
  </si>
  <si>
    <t>SE</t>
  </si>
  <si>
    <t>MOITA BONITA</t>
  </si>
  <si>
    <t>FREDERICO WESTPHALEN</t>
  </si>
  <si>
    <t>MUCUGÊ</t>
  </si>
  <si>
    <t>PARAMIRIM</t>
  </si>
  <si>
    <t>OLINDA NOVA DO MARANHÃO</t>
  </si>
  <si>
    <t>COLINAS</t>
  </si>
  <si>
    <t>AMÉRICA DOURADA</t>
  </si>
  <si>
    <t>BARRA DA ESTIVA</t>
  </si>
  <si>
    <t>CONCEIÇÃO DO COITÉ</t>
  </si>
  <si>
    <t>AÇAILÂNDIA</t>
  </si>
  <si>
    <t>BOQUIM</t>
  </si>
  <si>
    <t>INDIAROBA</t>
  </si>
  <si>
    <t>CAJAZEIRAS</t>
  </si>
  <si>
    <t>CAMPINAS DO SUL</t>
  </si>
  <si>
    <t>IGRAPIÚNA</t>
  </si>
  <si>
    <t>SANTA TERESINHA</t>
  </si>
  <si>
    <t>GUARULHOS</t>
  </si>
  <si>
    <t>DIONÍSIO CERQUEIRA</t>
  </si>
  <si>
    <t>TAPEROÁ</t>
  </si>
  <si>
    <t>CAUCAIA</t>
  </si>
  <si>
    <t>MARANGUAPE</t>
  </si>
  <si>
    <t>POUSO NOVO</t>
  </si>
  <si>
    <t>CRISTAL DO SUL</t>
  </si>
  <si>
    <t>PARNARAMA</t>
  </si>
  <si>
    <t>PINDARÉ-MIRIM</t>
  </si>
  <si>
    <t>SANTA LUZIA</t>
  </si>
  <si>
    <t>ITAJU DO COLÔNIA</t>
  </si>
  <si>
    <t>TEJUÇUOCA</t>
  </si>
  <si>
    <t>MAGALHÃES DE ALMEIDA</t>
  </si>
  <si>
    <t>POÇO DANTAS</t>
  </si>
  <si>
    <t>CURITIBA</t>
  </si>
  <si>
    <t>LIBERATO SALZANO</t>
  </si>
  <si>
    <t>GONGOGI</t>
  </si>
  <si>
    <t>GUAJERU</t>
  </si>
  <si>
    <t>VARGEM GRANDE</t>
  </si>
  <si>
    <t>CONTAGEM</t>
  </si>
  <si>
    <t>IPUBI</t>
  </si>
  <si>
    <t>PROPRIÁ</t>
  </si>
  <si>
    <t>LINS</t>
  </si>
  <si>
    <t>JOÃO DOURADO</t>
  </si>
  <si>
    <t>SANTA TEREZINHA DE ITAIPU</t>
  </si>
  <si>
    <r>
      <rPr>
        <b/>
        <sz val="11"/>
        <color indexed="8"/>
        <rFont val="Arial"/>
        <family val="2"/>
      </rPr>
      <t>Agricultores atendidos no mês:</t>
    </r>
    <r>
      <rPr>
        <sz val="11"/>
        <color indexed="8"/>
        <rFont val="Arial"/>
        <family val="2"/>
      </rPr>
      <t xml:space="preserve"> 4.541</t>
    </r>
  </si>
  <si>
    <r>
      <rPr>
        <b/>
        <sz val="11"/>
        <color indexed="8"/>
        <rFont val="Arial"/>
        <family val="2"/>
      </rPr>
      <t>Valor Total pago:</t>
    </r>
    <r>
      <rPr>
        <sz val="11"/>
        <color indexed="8"/>
        <rFont val="Arial"/>
        <family val="2"/>
      </rPr>
      <t xml:space="preserve"> R$ 8.784.013,14</t>
    </r>
  </si>
  <si>
    <t>Sergipe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</si>
</sst>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_-;\-* #,##0_-;_-* &quot;-&quot;??_-;_-@_-"/>
    <numFmt numFmtId="165" formatCode="#.0#############E+###"/>
    <numFmt numFmtId="166" formatCode="###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8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4" fontId="6" fillId="0" borderId="0" xfId="45" applyFont="1" applyAlignment="1">
      <alignment/>
    </xf>
    <xf numFmtId="0" fontId="6" fillId="0" borderId="10" xfId="0" applyFont="1" applyBorder="1" applyAlignment="1">
      <alignment/>
    </xf>
    <xf numFmtId="44" fontId="6" fillId="0" borderId="11" xfId="45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44" fontId="6" fillId="0" borderId="15" xfId="45" applyFont="1" applyBorder="1" applyAlignment="1">
      <alignment/>
    </xf>
    <xf numFmtId="0" fontId="7" fillId="33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44" fontId="7" fillId="33" borderId="18" xfId="45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0" fontId="7" fillId="33" borderId="17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/>
    </xf>
    <xf numFmtId="0" fontId="6" fillId="34" borderId="20" xfId="0" applyFont="1" applyFill="1" applyBorder="1" applyAlignment="1">
      <alignment/>
    </xf>
    <xf numFmtId="0" fontId="6" fillId="34" borderId="20" xfId="0" applyFont="1" applyFill="1" applyBorder="1" applyAlignment="1">
      <alignment horizontal="center"/>
    </xf>
    <xf numFmtId="44" fontId="6" fillId="34" borderId="21" xfId="45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44" fontId="6" fillId="0" borderId="22" xfId="45" applyFont="1" applyBorder="1" applyAlignment="1">
      <alignment/>
    </xf>
    <xf numFmtId="44" fontId="7" fillId="33" borderId="18" xfId="45" applyFont="1" applyFill="1" applyBorder="1" applyAlignment="1">
      <alignment/>
    </xf>
    <xf numFmtId="44" fontId="7" fillId="33" borderId="18" xfId="45" applyFont="1" applyFill="1" applyBorder="1" applyAlignment="1">
      <alignment horizontal="center" vertical="center" wrapText="1"/>
    </xf>
    <xf numFmtId="3" fontId="7" fillId="33" borderId="17" xfId="0" applyNumberFormat="1" applyFont="1" applyFill="1" applyBorder="1" applyAlignment="1">
      <alignment horizontal="center"/>
    </xf>
    <xf numFmtId="44" fontId="6" fillId="0" borderId="0" xfId="45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Border="1" applyAlignment="1">
      <alignment/>
    </xf>
    <xf numFmtId="3" fontId="6" fillId="0" borderId="23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6" fillId="0" borderId="24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25" xfId="0" applyFont="1" applyBorder="1" applyAlignment="1">
      <alignment horizontal="center"/>
    </xf>
    <xf numFmtId="0" fontId="6" fillId="0" borderId="12" xfId="0" applyFont="1" applyBorder="1" applyAlignment="1">
      <alignment/>
    </xf>
    <xf numFmtId="14" fontId="6" fillId="0" borderId="0" xfId="0" applyNumberFormat="1" applyFont="1" applyBorder="1" applyAlignment="1">
      <alignment horizontal="right"/>
    </xf>
    <xf numFmtId="44" fontId="6" fillId="0" borderId="0" xfId="0" applyNumberFormat="1" applyFont="1" applyBorder="1" applyAlignment="1">
      <alignment/>
    </xf>
    <xf numFmtId="14" fontId="6" fillId="34" borderId="0" xfId="0" applyNumberFormat="1" applyFont="1" applyFill="1" applyBorder="1" applyAlignment="1">
      <alignment horizontal="right"/>
    </xf>
    <xf numFmtId="44" fontId="6" fillId="34" borderId="0" xfId="0" applyNumberFormat="1" applyFont="1" applyFill="1" applyBorder="1" applyAlignment="1">
      <alignment/>
    </xf>
    <xf numFmtId="14" fontId="6" fillId="34" borderId="26" xfId="0" applyNumberFormat="1" applyFont="1" applyFill="1" applyBorder="1" applyAlignment="1">
      <alignment horizontal="right"/>
    </xf>
    <xf numFmtId="14" fontId="6" fillId="0" borderId="26" xfId="0" applyNumberFormat="1" applyFont="1" applyBorder="1" applyAlignment="1">
      <alignment horizontal="right"/>
    </xf>
    <xf numFmtId="44" fontId="6" fillId="0" borderId="0" xfId="0" applyNumberFormat="1" applyFont="1" applyFill="1" applyBorder="1" applyAlignment="1">
      <alignment/>
    </xf>
    <xf numFmtId="14" fontId="6" fillId="0" borderId="0" xfId="0" applyNumberFormat="1" applyFont="1" applyFill="1" applyBorder="1" applyAlignment="1">
      <alignment horizontal="right"/>
    </xf>
    <xf numFmtId="14" fontId="6" fillId="0" borderId="26" xfId="0" applyNumberFormat="1" applyFont="1" applyFill="1" applyBorder="1" applyAlignment="1">
      <alignment horizontal="right"/>
    </xf>
    <xf numFmtId="3" fontId="6" fillId="34" borderId="20" xfId="0" applyNumberFormat="1" applyFont="1" applyFill="1" applyBorder="1" applyAlignment="1">
      <alignment horizontal="center" wrapText="1"/>
    </xf>
    <xf numFmtId="3" fontId="6" fillId="0" borderId="14" xfId="0" applyNumberFormat="1" applyFont="1" applyBorder="1" applyAlignment="1">
      <alignment horizontal="center" wrapText="1"/>
    </xf>
    <xf numFmtId="3" fontId="6" fillId="0" borderId="10" xfId="0" applyNumberFormat="1" applyFont="1" applyBorder="1" applyAlignment="1">
      <alignment horizontal="center" wrapText="1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20" xfId="0" applyFont="1" applyBorder="1" applyAlignment="1">
      <alignment horizontal="center"/>
    </xf>
    <xf numFmtId="3" fontId="6" fillId="0" borderId="20" xfId="0" applyNumberFormat="1" applyFont="1" applyBorder="1" applyAlignment="1">
      <alignment horizontal="center" wrapText="1"/>
    </xf>
    <xf numFmtId="44" fontId="6" fillId="0" borderId="21" xfId="45" applyFont="1" applyBorder="1" applyAlignment="1">
      <alignment/>
    </xf>
    <xf numFmtId="0" fontId="6" fillId="34" borderId="12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10" xfId="0" applyFont="1" applyFill="1" applyBorder="1" applyAlignment="1">
      <alignment horizontal="center"/>
    </xf>
    <xf numFmtId="3" fontId="6" fillId="34" borderId="10" xfId="0" applyNumberFormat="1" applyFont="1" applyFill="1" applyBorder="1" applyAlignment="1">
      <alignment horizontal="center" wrapText="1"/>
    </xf>
    <xf numFmtId="44" fontId="6" fillId="34" borderId="11" xfId="45" applyFont="1" applyFill="1" applyBorder="1" applyAlignment="1">
      <alignment/>
    </xf>
    <xf numFmtId="0" fontId="6" fillId="34" borderId="13" xfId="0" applyFont="1" applyFill="1" applyBorder="1" applyAlignment="1">
      <alignment horizontal="center"/>
    </xf>
    <xf numFmtId="0" fontId="6" fillId="34" borderId="14" xfId="0" applyFont="1" applyFill="1" applyBorder="1" applyAlignment="1">
      <alignment/>
    </xf>
    <xf numFmtId="0" fontId="6" fillId="34" borderId="14" xfId="0" applyFont="1" applyFill="1" applyBorder="1" applyAlignment="1">
      <alignment horizontal="center"/>
    </xf>
    <xf numFmtId="3" fontId="6" fillId="34" borderId="14" xfId="0" applyNumberFormat="1" applyFont="1" applyFill="1" applyBorder="1" applyAlignment="1">
      <alignment horizontal="center" wrapText="1"/>
    </xf>
    <xf numFmtId="44" fontId="6" fillId="34" borderId="15" xfId="45" applyFont="1" applyFill="1" applyBorder="1" applyAlignment="1">
      <alignment/>
    </xf>
    <xf numFmtId="0" fontId="6" fillId="0" borderId="13" xfId="0" applyFont="1" applyBorder="1" applyAlignment="1">
      <alignment/>
    </xf>
    <xf numFmtId="0" fontId="7" fillId="33" borderId="27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7" fillId="33" borderId="27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45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.7109375" style="2" customWidth="1"/>
    <col min="2" max="2" width="6.00390625" style="2" customWidth="1"/>
    <col min="3" max="3" width="19.7109375" style="2" customWidth="1"/>
    <col min="4" max="4" width="20.7109375" style="2" customWidth="1"/>
    <col min="5" max="5" width="18.7109375" style="2" customWidth="1"/>
    <col min="6" max="6" width="20.7109375" style="2" customWidth="1"/>
    <col min="7" max="7" width="2.7109375" style="2" customWidth="1"/>
    <col min="8" max="16384" width="9.140625" style="2" customWidth="1"/>
  </cols>
  <sheetData>
    <row r="2" ht="18">
      <c r="B2" s="4" t="s">
        <v>10</v>
      </c>
    </row>
    <row r="3" ht="18">
      <c r="B3" s="4" t="s">
        <v>172</v>
      </c>
    </row>
    <row r="4" s="32" customFormat="1" ht="11.25">
      <c r="B4" s="33"/>
    </row>
    <row r="5" spans="2:6" ht="15">
      <c r="B5" s="71" t="s">
        <v>28</v>
      </c>
      <c r="C5" s="71"/>
      <c r="D5" s="71"/>
      <c r="E5" s="71"/>
      <c r="F5" s="71"/>
    </row>
    <row r="6" spans="2:6" ht="15">
      <c r="B6" s="34" t="s">
        <v>217</v>
      </c>
      <c r="C6" s="24"/>
      <c r="D6" s="25"/>
      <c r="E6" s="25"/>
      <c r="F6" s="31"/>
    </row>
    <row r="7" spans="2:6" ht="15">
      <c r="B7" s="34" t="s">
        <v>218</v>
      </c>
      <c r="C7" s="24"/>
      <c r="D7" s="25"/>
      <c r="E7" s="25"/>
      <c r="F7" s="31"/>
    </row>
    <row r="8" spans="2:6" ht="14.25">
      <c r="B8" s="25"/>
      <c r="C8" s="24"/>
      <c r="D8" s="25"/>
      <c r="E8" s="25"/>
      <c r="F8" s="31"/>
    </row>
    <row r="9" spans="2:6" ht="15" hidden="1">
      <c r="B9" s="36" t="s">
        <v>29</v>
      </c>
      <c r="C9" s="24"/>
      <c r="D9" s="25"/>
      <c r="E9" s="25"/>
      <c r="F9" s="31"/>
    </row>
    <row r="10" spans="3:6" ht="14.25" hidden="1">
      <c r="C10" s="48">
        <v>41781</v>
      </c>
      <c r="D10" s="47">
        <v>9156585.63</v>
      </c>
      <c r="E10" s="49">
        <v>41656</v>
      </c>
      <c r="F10" s="47">
        <v>9981372.77</v>
      </c>
    </row>
    <row r="11" spans="3:6" ht="14.25" hidden="1">
      <c r="C11" s="43">
        <v>41752</v>
      </c>
      <c r="D11" s="44">
        <v>7795233.83</v>
      </c>
      <c r="E11" s="45">
        <v>41625</v>
      </c>
      <c r="F11" s="44">
        <v>29421267.44</v>
      </c>
    </row>
    <row r="12" spans="3:6" ht="14.25" hidden="1">
      <c r="C12" s="41">
        <v>41715</v>
      </c>
      <c r="D12" s="42">
        <v>6823752.05</v>
      </c>
      <c r="E12" s="46">
        <v>41592</v>
      </c>
      <c r="F12" s="42">
        <v>6886816.62</v>
      </c>
    </row>
    <row r="13" spans="3:6" ht="14.25" hidden="1">
      <c r="C13" s="43">
        <v>41684</v>
      </c>
      <c r="D13" s="44">
        <v>7577907.25</v>
      </c>
      <c r="E13" s="45">
        <v>41563</v>
      </c>
      <c r="F13" s="44">
        <v>2284900.74</v>
      </c>
    </row>
    <row r="14" spans="2:6" ht="14.25" hidden="1">
      <c r="B14" s="25"/>
      <c r="C14" s="24"/>
      <c r="D14" s="25"/>
      <c r="E14" s="25"/>
      <c r="F14" s="31"/>
    </row>
    <row r="15" spans="2:5" ht="15.75" thickBot="1">
      <c r="B15" s="1" t="s">
        <v>16</v>
      </c>
      <c r="C15" s="5"/>
      <c r="D15" s="5"/>
      <c r="E15" s="5"/>
    </row>
    <row r="16" spans="2:5" ht="27" thickBot="1" thickTop="1">
      <c r="B16" s="72" t="s">
        <v>17</v>
      </c>
      <c r="C16" s="73"/>
      <c r="D16" s="19" t="s">
        <v>14</v>
      </c>
      <c r="E16" s="29" t="s">
        <v>19</v>
      </c>
    </row>
    <row r="17" spans="2:5" ht="15" thickTop="1">
      <c r="B17" s="37" t="s">
        <v>57</v>
      </c>
      <c r="C17" s="68" t="s">
        <v>122</v>
      </c>
      <c r="D17" s="35">
        <v>10</v>
      </c>
      <c r="E17" s="27">
        <v>14496.25</v>
      </c>
    </row>
    <row r="18" spans="2:5" ht="14.25">
      <c r="B18" s="37" t="s">
        <v>38</v>
      </c>
      <c r="C18" s="68" t="s">
        <v>45</v>
      </c>
      <c r="D18" s="35">
        <v>37</v>
      </c>
      <c r="E18" s="27">
        <v>31438.980000000007</v>
      </c>
    </row>
    <row r="19" spans="2:5" ht="14.25">
      <c r="B19" s="37" t="s">
        <v>59</v>
      </c>
      <c r="C19" s="40" t="s">
        <v>123</v>
      </c>
      <c r="D19" s="35">
        <v>460</v>
      </c>
      <c r="E19" s="27">
        <v>1268139.7299999997</v>
      </c>
    </row>
    <row r="20" spans="2:5" ht="14.25">
      <c r="B20" s="37" t="s">
        <v>51</v>
      </c>
      <c r="C20" s="40" t="s">
        <v>55</v>
      </c>
      <c r="D20" s="35">
        <v>86</v>
      </c>
      <c r="E20" s="27">
        <v>126414.07999999997</v>
      </c>
    </row>
    <row r="21" spans="2:5" ht="14.25">
      <c r="B21" s="37" t="s">
        <v>54</v>
      </c>
      <c r="C21" s="40" t="s">
        <v>56</v>
      </c>
      <c r="D21" s="35">
        <v>18</v>
      </c>
      <c r="E21" s="27">
        <v>39871.89</v>
      </c>
    </row>
    <row r="22" spans="2:5" ht="14.25">
      <c r="B22" s="37" t="s">
        <v>141</v>
      </c>
      <c r="C22" s="40" t="s">
        <v>157</v>
      </c>
      <c r="D22" s="35">
        <v>36</v>
      </c>
      <c r="E22" s="27">
        <v>134702.39</v>
      </c>
    </row>
    <row r="23" spans="2:5" ht="15" thickBot="1">
      <c r="B23" s="37" t="s">
        <v>44</v>
      </c>
      <c r="C23" s="38" t="s">
        <v>49</v>
      </c>
      <c r="D23" s="35">
        <v>173</v>
      </c>
      <c r="E23" s="27">
        <v>734763.1800000003</v>
      </c>
    </row>
    <row r="24" spans="2:5" ht="15.75" thickBot="1" thickTop="1">
      <c r="B24" s="69" t="s">
        <v>2</v>
      </c>
      <c r="C24" s="70"/>
      <c r="D24" s="30">
        <f>SUM(D17:D23)</f>
        <v>820</v>
      </c>
      <c r="E24" s="28">
        <f>SUM(E17:E23)</f>
        <v>2349826.5</v>
      </c>
    </row>
    <row r="25" spans="2:5" ht="15" thickTop="1">
      <c r="B25" s="5"/>
      <c r="C25" s="5"/>
      <c r="D25" s="5"/>
      <c r="E25" s="5"/>
    </row>
    <row r="26" spans="2:5" ht="15.75" thickBot="1">
      <c r="B26" s="1" t="s">
        <v>20</v>
      </c>
      <c r="C26" s="5"/>
      <c r="D26" s="5"/>
      <c r="E26" s="5"/>
    </row>
    <row r="27" spans="2:6" ht="27" thickBot="1" thickTop="1">
      <c r="B27" s="72" t="s">
        <v>11</v>
      </c>
      <c r="C27" s="73"/>
      <c r="D27" s="19" t="s">
        <v>21</v>
      </c>
      <c r="E27" s="19" t="s">
        <v>14</v>
      </c>
      <c r="F27" s="29" t="s">
        <v>19</v>
      </c>
    </row>
    <row r="28" spans="2:6" ht="15" thickTop="1">
      <c r="B28" s="39" t="s">
        <v>143</v>
      </c>
      <c r="C28" s="40" t="s">
        <v>158</v>
      </c>
      <c r="D28" s="10">
        <f>COUNTIF('PAA municipios'!$A$11:$A$226,'PAA estado e região'!B28)</f>
        <v>1</v>
      </c>
      <c r="E28" s="10">
        <f>SUMIF('PAA municipios'!$A$11:$A$226,'PAA estado e região'!B28,'PAA municipios'!$D$11:$D$226)</f>
        <v>68</v>
      </c>
      <c r="F28" s="8">
        <f>SUMIF('PAA municipios'!$A$11:$A$226,'PAA estado e região'!B28,'PAA municipios'!$E$11:$E$226)</f>
        <v>232049.4</v>
      </c>
    </row>
    <row r="29" spans="2:6" ht="14.25">
      <c r="B29" s="39" t="s">
        <v>4</v>
      </c>
      <c r="C29" s="40" t="s">
        <v>22</v>
      </c>
      <c r="D29" s="10">
        <f>COUNTIF('PAA municipios'!$A$11:$A$226,'PAA estado e região'!B29)</f>
        <v>33</v>
      </c>
      <c r="E29" s="10">
        <f>SUMIF('PAA municipios'!$A$11:$A$226,'PAA estado e região'!B29,'PAA municipios'!$D$11:$D$226)</f>
        <v>985</v>
      </c>
      <c r="F29" s="8">
        <f>SUMIF('PAA municipios'!$A$11:$A$226,'PAA estado e região'!B29,'PAA municipios'!$E$11:$E$226)</f>
        <v>942288.2000000001</v>
      </c>
    </row>
    <row r="30" spans="2:6" ht="14.25">
      <c r="B30" s="39" t="s">
        <v>5</v>
      </c>
      <c r="C30" s="40" t="s">
        <v>23</v>
      </c>
      <c r="D30" s="10">
        <f>COUNTIF('PAA municipios'!$A$11:$A$226,'PAA estado e região'!B30)</f>
        <v>8</v>
      </c>
      <c r="E30" s="10">
        <f>SUMIF('PAA municipios'!$A$11:$A$226,'PAA estado e região'!B30,'PAA municipios'!$D$11:$D$226)</f>
        <v>309</v>
      </c>
      <c r="F30" s="8">
        <f>SUMIF('PAA municipios'!$A$11:$A$226,'PAA estado e região'!B30,'PAA municipios'!$E$11:$E$226)</f>
        <v>576549.9199999999</v>
      </c>
    </row>
    <row r="31" spans="2:6" ht="14.25">
      <c r="B31" s="39" t="s">
        <v>34</v>
      </c>
      <c r="C31" s="40" t="s">
        <v>35</v>
      </c>
      <c r="D31" s="10">
        <f>COUNTIF('PAA municipios'!$A$11:$A$226,'PAA estado e região'!B31)</f>
        <v>1</v>
      </c>
      <c r="E31" s="10">
        <f>SUMIF('PAA municipios'!$A$11:$A$226,'PAA estado e região'!B31,'PAA municipios'!$D$11:$D$226)</f>
        <v>20</v>
      </c>
      <c r="F31" s="8">
        <f>SUMIF('PAA municipios'!$A$11:$A$226,'PAA estado e região'!B31,'PAA municipios'!$E$11:$E$226)</f>
        <v>12694.060000000001</v>
      </c>
    </row>
    <row r="32" spans="2:6" ht="14.25">
      <c r="B32" s="39" t="s">
        <v>36</v>
      </c>
      <c r="C32" s="40" t="s">
        <v>37</v>
      </c>
      <c r="D32" s="10">
        <f>COUNTIF('PAA municipios'!$A$11:$A$226,'PAA estado e região'!B32)</f>
        <v>3</v>
      </c>
      <c r="E32" s="10">
        <f>SUMIF('PAA municipios'!$A$11:$A$226,'PAA estado e região'!B32,'PAA municipios'!$D$11:$D$226)</f>
        <v>30</v>
      </c>
      <c r="F32" s="8">
        <f>SUMIF('PAA municipios'!$A$11:$A$226,'PAA estado e região'!B32,'PAA municipios'!$E$11:$E$226)</f>
        <v>81871.37000000001</v>
      </c>
    </row>
    <row r="33" spans="2:6" ht="14.25">
      <c r="B33" s="39" t="s">
        <v>6</v>
      </c>
      <c r="C33" s="40" t="s">
        <v>24</v>
      </c>
      <c r="D33" s="10">
        <f>COUNTIF('PAA municipios'!$A$11:$A$226,'PAA estado e região'!B33)</f>
        <v>22</v>
      </c>
      <c r="E33" s="10">
        <f>SUMIF('PAA municipios'!$A$11:$A$226,'PAA estado e região'!B33,'PAA municipios'!$D$11:$D$226)</f>
        <v>492</v>
      </c>
      <c r="F33" s="8">
        <f>SUMIF('PAA municipios'!$A$11:$A$226,'PAA estado e região'!B33,'PAA municipios'!$E$11:$E$226)</f>
        <v>729306.76</v>
      </c>
    </row>
    <row r="34" spans="2:6" ht="14.25">
      <c r="B34" s="39" t="s">
        <v>7</v>
      </c>
      <c r="C34" s="40" t="s">
        <v>25</v>
      </c>
      <c r="D34" s="10">
        <f>COUNTIF('PAA municipios'!$A$11:$A$226,'PAA estado e região'!B34)</f>
        <v>16</v>
      </c>
      <c r="E34" s="10">
        <f>SUMIF('PAA municipios'!$A$11:$A$226,'PAA estado e região'!B34,'PAA municipios'!$D$11:$D$226)</f>
        <v>324</v>
      </c>
      <c r="F34" s="8">
        <f>SUMIF('PAA municipios'!$A$11:$A$226,'PAA estado e região'!B34,'PAA municipios'!$E$11:$E$226)</f>
        <v>727442.29</v>
      </c>
    </row>
    <row r="35" spans="2:6" ht="14.25">
      <c r="B35" s="39" t="s">
        <v>40</v>
      </c>
      <c r="C35" s="40" t="s">
        <v>50</v>
      </c>
      <c r="D35" s="10">
        <f>COUNTIF('PAA municipios'!$A$11:$A$226,'PAA estado e região'!B35)</f>
        <v>2</v>
      </c>
      <c r="E35" s="10">
        <f>SUMIF('PAA municipios'!$A$11:$A$226,'PAA estado e região'!B35,'PAA municipios'!$D$11:$D$226)</f>
        <v>97</v>
      </c>
      <c r="F35" s="8">
        <f>SUMIF('PAA municipios'!$A$11:$A$226,'PAA estado e região'!B35,'PAA municipios'!$E$11:$E$226)</f>
        <v>211126.65</v>
      </c>
    </row>
    <row r="36" spans="2:6" ht="14.25">
      <c r="B36" s="39" t="s">
        <v>41</v>
      </c>
      <c r="C36" s="40" t="s">
        <v>46</v>
      </c>
      <c r="D36" s="10">
        <f>COUNTIF('PAA municipios'!$A$11:$A$226,'PAA estado e região'!B36)</f>
        <v>2</v>
      </c>
      <c r="E36" s="10">
        <f>SUMIF('PAA municipios'!$A$11:$A$226,'PAA estado e região'!B36,'PAA municipios'!$D$11:$D$226)</f>
        <v>169</v>
      </c>
      <c r="F36" s="8">
        <f>SUMIF('PAA municipios'!$A$11:$A$226,'PAA estado e região'!B36,'PAA municipios'!$E$11:$E$226)</f>
        <v>662039.3499999995</v>
      </c>
    </row>
    <row r="37" spans="2:6" ht="14.25">
      <c r="B37" s="39" t="s">
        <v>42</v>
      </c>
      <c r="C37" s="40" t="s">
        <v>47</v>
      </c>
      <c r="D37" s="10">
        <f>COUNTIF('PAA municipios'!$A$11:$A$226,'PAA estado e região'!B37)</f>
        <v>4</v>
      </c>
      <c r="E37" s="10">
        <f>SUMIF('PAA municipios'!$A$11:$A$226,'PAA estado e região'!B37,'PAA municipios'!$D$11:$D$226)</f>
        <v>203</v>
      </c>
      <c r="F37" s="8">
        <f>SUMIF('PAA municipios'!$A$11:$A$226,'PAA estado e região'!B37,'PAA municipios'!$E$11:$E$226)</f>
        <v>445929.2300000001</v>
      </c>
    </row>
    <row r="38" spans="2:6" ht="14.25">
      <c r="B38" s="39" t="s">
        <v>31</v>
      </c>
      <c r="C38" s="40" t="s">
        <v>32</v>
      </c>
      <c r="D38" s="10">
        <f>COUNTIF('PAA municipios'!$A$11:$A$226,'PAA estado e região'!B38)</f>
        <v>2</v>
      </c>
      <c r="E38" s="10">
        <f>SUMIF('PAA municipios'!$A$11:$A$226,'PAA estado e região'!B38,'PAA municipios'!$D$11:$D$226)</f>
        <v>81</v>
      </c>
      <c r="F38" s="8">
        <f>SUMIF('PAA municipios'!$A$11:$A$226,'PAA estado e região'!B38,'PAA municipios'!$E$11:$E$226)</f>
        <v>261975.59000000003</v>
      </c>
    </row>
    <row r="39" spans="2:6" ht="14.25">
      <c r="B39" s="39" t="s">
        <v>43</v>
      </c>
      <c r="C39" s="40" t="s">
        <v>48</v>
      </c>
      <c r="D39" s="10">
        <f>COUNTIF('PAA municipios'!$A$11:$A$226,'PAA estado e região'!B39)</f>
        <v>7</v>
      </c>
      <c r="E39" s="10">
        <f>SUMIF('PAA municipios'!$A$11:$A$226,'PAA estado e região'!B39,'PAA municipios'!$D$11:$D$226)</f>
        <v>138</v>
      </c>
      <c r="F39" s="8">
        <f>SUMIF('PAA municipios'!$A$11:$A$226,'PAA estado e região'!B39,'PAA municipios'!$E$11:$E$226)</f>
        <v>217496.48000000007</v>
      </c>
    </row>
    <row r="40" spans="2:6" ht="14.25">
      <c r="B40" s="39" t="s">
        <v>1</v>
      </c>
      <c r="C40" s="40" t="s">
        <v>18</v>
      </c>
      <c r="D40" s="10">
        <f>COUNTIF('PAA municipios'!$A$11:$A$226,'PAA estado e região'!B40)</f>
        <v>1</v>
      </c>
      <c r="E40" s="10">
        <f>SUMIF('PAA municipios'!$A$11:$A$226,'PAA estado e região'!B40,'PAA municipios'!$D$11:$D$226)</f>
        <v>19</v>
      </c>
      <c r="F40" s="8">
        <f>SUMIF('PAA municipios'!$A$11:$A$226,'PAA estado e região'!B40,'PAA municipios'!$E$11:$E$226)</f>
        <v>41067.24</v>
      </c>
    </row>
    <row r="41" spans="2:6" ht="14.25">
      <c r="B41" s="39" t="s">
        <v>8</v>
      </c>
      <c r="C41" s="40" t="s">
        <v>26</v>
      </c>
      <c r="D41" s="10">
        <f>COUNTIF('PAA municipios'!$A$11:$A$226,'PAA estado e região'!B41)</f>
        <v>28</v>
      </c>
      <c r="E41" s="10">
        <f>SUMIF('PAA municipios'!$A$11:$A$226,'PAA estado e região'!B41,'PAA municipios'!$D$11:$D$226)</f>
        <v>381</v>
      </c>
      <c r="F41" s="8">
        <f>SUMIF('PAA municipios'!$A$11:$A$226,'PAA estado e região'!B41,'PAA municipios'!$E$11:$E$226)</f>
        <v>414122.4000000001</v>
      </c>
    </row>
    <row r="42" spans="2:6" ht="14.25">
      <c r="B42" s="39" t="s">
        <v>30</v>
      </c>
      <c r="C42" s="40" t="s">
        <v>33</v>
      </c>
      <c r="D42" s="10">
        <f>COUNTIF('PAA municipios'!$A$11:$A$226,'PAA estado e região'!B42)</f>
        <v>3</v>
      </c>
      <c r="E42" s="10">
        <f>SUMIF('PAA municipios'!$A$11:$A$226,'PAA estado e região'!B42,'PAA municipios'!$D$11:$D$226)</f>
        <v>67</v>
      </c>
      <c r="F42" s="8">
        <f>SUMIF('PAA municipios'!$A$11:$A$226,'PAA estado e região'!B42,'PAA municipios'!$E$11:$E$226)</f>
        <v>131532.50999999998</v>
      </c>
    </row>
    <row r="43" spans="2:6" ht="14.25">
      <c r="B43" s="39" t="s">
        <v>175</v>
      </c>
      <c r="C43" s="40" t="s">
        <v>219</v>
      </c>
      <c r="D43" s="10">
        <f>COUNTIF('PAA municipios'!$A$11:$A$226,'PAA estado e região'!B43)</f>
        <v>4</v>
      </c>
      <c r="E43" s="10">
        <f>SUMIF('PAA municipios'!$A$11:$A$226,'PAA estado e região'!B43,'PAA municipios'!$D$11:$D$226)</f>
        <v>97</v>
      </c>
      <c r="F43" s="8">
        <f>SUMIF('PAA municipios'!$A$11:$A$226,'PAA estado e região'!B43,'PAA municipios'!$E$11:$E$226)</f>
        <v>168852.91999999998</v>
      </c>
    </row>
    <row r="44" spans="2:6" ht="15" thickBot="1">
      <c r="B44" s="39" t="s">
        <v>9</v>
      </c>
      <c r="C44" s="40" t="s">
        <v>27</v>
      </c>
      <c r="D44" s="10">
        <f>COUNTIF('PAA municipios'!$A$11:$A$226,'PAA estado e região'!B44)</f>
        <v>8</v>
      </c>
      <c r="E44" s="10">
        <f>SUMIF('PAA municipios'!$A$11:$A$226,'PAA estado e região'!B44,'PAA municipios'!$D$11:$D$226)</f>
        <v>241</v>
      </c>
      <c r="F44" s="8">
        <f>SUMIF('PAA municipios'!$A$11:$A$226,'PAA estado e região'!B44,'PAA municipios'!$E$11:$E$226)</f>
        <v>577842.27</v>
      </c>
    </row>
    <row r="45" spans="2:6" ht="15.75" thickBot="1" thickTop="1">
      <c r="B45" s="69" t="s">
        <v>2</v>
      </c>
      <c r="C45" s="70"/>
      <c r="D45" s="26">
        <f>SUM(D28:D44)</f>
        <v>145</v>
      </c>
      <c r="E45" s="30">
        <f>SUM(E28:E44)</f>
        <v>3721</v>
      </c>
      <c r="F45" s="28">
        <f>SUM(F28:F44)</f>
        <v>6434186.640000001</v>
      </c>
    </row>
    <row r="46" ht="15" thickTop="1"/>
  </sheetData>
  <sheetProtection/>
  <mergeCells count="5">
    <mergeCell ref="B24:C24"/>
    <mergeCell ref="B45:C45"/>
    <mergeCell ref="B5:F5"/>
    <mergeCell ref="B16:C16"/>
    <mergeCell ref="B27:C27"/>
  </mergeCells>
  <printOptions horizont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28125" style="5" customWidth="1"/>
    <col min="2" max="2" width="35.7109375" style="5" customWidth="1"/>
    <col min="3" max="3" width="15.57421875" style="5" bestFit="1" customWidth="1"/>
    <col min="4" max="4" width="15.7109375" style="18" customWidth="1"/>
    <col min="5" max="5" width="18.00390625" style="6" bestFit="1" customWidth="1"/>
    <col min="6" max="16384" width="9.140625" style="5" customWidth="1"/>
  </cols>
  <sheetData>
    <row r="1" ht="20.25">
      <c r="A1" s="3" t="s">
        <v>10</v>
      </c>
    </row>
    <row r="2" ht="21" thickBot="1">
      <c r="A2" s="3" t="s">
        <v>173</v>
      </c>
    </row>
    <row r="3" spans="1:5" ht="27" customHeight="1" thickBot="1" thickTop="1">
      <c r="A3" s="15" t="s">
        <v>11</v>
      </c>
      <c r="B3" s="16" t="s">
        <v>12</v>
      </c>
      <c r="C3" s="16" t="s">
        <v>13</v>
      </c>
      <c r="D3" s="19" t="s">
        <v>14</v>
      </c>
      <c r="E3" s="17" t="s">
        <v>15</v>
      </c>
    </row>
    <row r="4" spans="1:5" ht="13.5" thickTop="1">
      <c r="A4" s="63" t="s">
        <v>57</v>
      </c>
      <c r="B4" s="64" t="s">
        <v>58</v>
      </c>
      <c r="C4" s="65" t="s">
        <v>0</v>
      </c>
      <c r="D4" s="66">
        <v>10</v>
      </c>
      <c r="E4" s="67">
        <v>14496.25</v>
      </c>
    </row>
    <row r="5" spans="1:5" ht="12.75">
      <c r="A5" s="58" t="s">
        <v>38</v>
      </c>
      <c r="B5" s="59" t="s">
        <v>39</v>
      </c>
      <c r="C5" s="65" t="s">
        <v>0</v>
      </c>
      <c r="D5" s="66">
        <v>37</v>
      </c>
      <c r="E5" s="67">
        <v>31438.980000000007</v>
      </c>
    </row>
    <row r="6" spans="1:5" ht="12.75">
      <c r="A6" s="58" t="s">
        <v>59</v>
      </c>
      <c r="B6" s="59" t="s">
        <v>60</v>
      </c>
      <c r="C6" s="60" t="s">
        <v>0</v>
      </c>
      <c r="D6" s="61">
        <v>460</v>
      </c>
      <c r="E6" s="62">
        <v>1268139.7299999997</v>
      </c>
    </row>
    <row r="7" spans="1:5" ht="12.75">
      <c r="A7" s="58" t="s">
        <v>51</v>
      </c>
      <c r="B7" s="59" t="s">
        <v>52</v>
      </c>
      <c r="C7" s="60" t="s">
        <v>0</v>
      </c>
      <c r="D7" s="61">
        <v>86</v>
      </c>
      <c r="E7" s="62">
        <v>126414.07999999997</v>
      </c>
    </row>
    <row r="8" spans="1:5" ht="12.75">
      <c r="A8" s="58" t="s">
        <v>54</v>
      </c>
      <c r="B8" s="59" t="s">
        <v>61</v>
      </c>
      <c r="C8" s="60" t="s">
        <v>0</v>
      </c>
      <c r="D8" s="61">
        <v>18</v>
      </c>
      <c r="E8" s="62">
        <v>39871.89</v>
      </c>
    </row>
    <row r="9" spans="1:5" ht="12.75">
      <c r="A9" s="58" t="s">
        <v>141</v>
      </c>
      <c r="B9" s="59" t="s">
        <v>142</v>
      </c>
      <c r="C9" s="60" t="s">
        <v>0</v>
      </c>
      <c r="D9" s="61">
        <v>36</v>
      </c>
      <c r="E9" s="62">
        <v>134702.39</v>
      </c>
    </row>
    <row r="10" spans="1:5" ht="13.5" thickBot="1">
      <c r="A10" s="20" t="s">
        <v>44</v>
      </c>
      <c r="B10" s="21" t="s">
        <v>53</v>
      </c>
      <c r="C10" s="22" t="s">
        <v>0</v>
      </c>
      <c r="D10" s="50">
        <v>173</v>
      </c>
      <c r="E10" s="23">
        <v>734763.1800000003</v>
      </c>
    </row>
    <row r="11" spans="1:5" ht="13.5" thickTop="1">
      <c r="A11" s="11" t="s">
        <v>143</v>
      </c>
      <c r="B11" s="12" t="s">
        <v>144</v>
      </c>
      <c r="C11" s="13" t="s">
        <v>3</v>
      </c>
      <c r="D11" s="51">
        <v>68</v>
      </c>
      <c r="E11" s="14">
        <v>232049.4</v>
      </c>
    </row>
    <row r="12" spans="1:5" ht="12.75">
      <c r="A12" s="11" t="s">
        <v>4</v>
      </c>
      <c r="B12" s="12" t="s">
        <v>124</v>
      </c>
      <c r="C12" s="13" t="s">
        <v>3</v>
      </c>
      <c r="D12" s="51">
        <v>14</v>
      </c>
      <c r="E12" s="14">
        <v>7888.77</v>
      </c>
    </row>
    <row r="13" spans="1:5" ht="12.75">
      <c r="A13" s="11" t="s">
        <v>4</v>
      </c>
      <c r="B13" s="12" t="s">
        <v>182</v>
      </c>
      <c r="C13" s="13" t="s">
        <v>3</v>
      </c>
      <c r="D13" s="51">
        <v>7</v>
      </c>
      <c r="E13" s="14">
        <v>6272</v>
      </c>
    </row>
    <row r="14" spans="1:5" ht="12.75">
      <c r="A14" s="11" t="s">
        <v>4</v>
      </c>
      <c r="B14" s="12" t="s">
        <v>62</v>
      </c>
      <c r="C14" s="13" t="s">
        <v>3</v>
      </c>
      <c r="D14" s="51">
        <v>7</v>
      </c>
      <c r="E14" s="14">
        <v>6166.76</v>
      </c>
    </row>
    <row r="15" spans="1:5" ht="12.75">
      <c r="A15" s="11" t="s">
        <v>4</v>
      </c>
      <c r="B15" s="12" t="s">
        <v>183</v>
      </c>
      <c r="C15" s="13" t="s">
        <v>3</v>
      </c>
      <c r="D15" s="51">
        <v>16</v>
      </c>
      <c r="E15" s="14">
        <v>9508.119999999999</v>
      </c>
    </row>
    <row r="16" spans="1:5" ht="12.75">
      <c r="A16" s="11" t="s">
        <v>4</v>
      </c>
      <c r="B16" s="12" t="s">
        <v>125</v>
      </c>
      <c r="C16" s="13" t="s">
        <v>3</v>
      </c>
      <c r="D16" s="51">
        <v>18</v>
      </c>
      <c r="E16" s="14">
        <v>11704.29</v>
      </c>
    </row>
    <row r="17" spans="1:5" ht="12.75">
      <c r="A17" s="11" t="s">
        <v>4</v>
      </c>
      <c r="B17" s="12" t="s">
        <v>63</v>
      </c>
      <c r="C17" s="13" t="s">
        <v>3</v>
      </c>
      <c r="D17" s="51">
        <v>28</v>
      </c>
      <c r="E17" s="14">
        <v>21830.24</v>
      </c>
    </row>
    <row r="18" spans="1:5" ht="12.75">
      <c r="A18" s="11" t="s">
        <v>4</v>
      </c>
      <c r="B18" s="12" t="s">
        <v>159</v>
      </c>
      <c r="C18" s="13" t="s">
        <v>3</v>
      </c>
      <c r="D18" s="51">
        <v>29</v>
      </c>
      <c r="E18" s="14">
        <v>16623.75</v>
      </c>
    </row>
    <row r="19" spans="1:5" ht="12.75">
      <c r="A19" s="11" t="s">
        <v>4</v>
      </c>
      <c r="B19" s="12" t="s">
        <v>64</v>
      </c>
      <c r="C19" s="13" t="s">
        <v>3</v>
      </c>
      <c r="D19" s="51">
        <v>16</v>
      </c>
      <c r="E19" s="14">
        <v>10685.39</v>
      </c>
    </row>
    <row r="20" spans="1:5" ht="12.75">
      <c r="A20" s="11" t="s">
        <v>4</v>
      </c>
      <c r="B20" s="12" t="s">
        <v>184</v>
      </c>
      <c r="C20" s="13" t="s">
        <v>3</v>
      </c>
      <c r="D20" s="51">
        <v>26</v>
      </c>
      <c r="E20" s="14">
        <v>50396.36000000001</v>
      </c>
    </row>
    <row r="21" spans="1:5" ht="12.75">
      <c r="A21" s="11" t="s">
        <v>4</v>
      </c>
      <c r="B21" s="12" t="s">
        <v>65</v>
      </c>
      <c r="C21" s="13" t="s">
        <v>3</v>
      </c>
      <c r="D21" s="51">
        <v>5</v>
      </c>
      <c r="E21" s="14">
        <v>16600.039999999997</v>
      </c>
    </row>
    <row r="22" spans="1:5" ht="12.75">
      <c r="A22" s="11" t="s">
        <v>4</v>
      </c>
      <c r="B22" s="12" t="s">
        <v>66</v>
      </c>
      <c r="C22" s="13" t="s">
        <v>3</v>
      </c>
      <c r="D22" s="51">
        <v>30</v>
      </c>
      <c r="E22" s="14">
        <v>5552.01</v>
      </c>
    </row>
    <row r="23" spans="1:5" ht="12.75">
      <c r="A23" s="11" t="s">
        <v>4</v>
      </c>
      <c r="B23" s="12" t="s">
        <v>67</v>
      </c>
      <c r="C23" s="13" t="s">
        <v>3</v>
      </c>
      <c r="D23" s="51">
        <v>52</v>
      </c>
      <c r="E23" s="14">
        <v>66942.90000000004</v>
      </c>
    </row>
    <row r="24" spans="1:5" ht="12.75">
      <c r="A24" s="11" t="s">
        <v>4</v>
      </c>
      <c r="B24" s="12" t="s">
        <v>208</v>
      </c>
      <c r="C24" s="13" t="s">
        <v>3</v>
      </c>
      <c r="D24" s="51">
        <v>18</v>
      </c>
      <c r="E24" s="14">
        <v>27236.95</v>
      </c>
    </row>
    <row r="25" spans="1:5" ht="12.75">
      <c r="A25" s="11" t="s">
        <v>4</v>
      </c>
      <c r="B25" s="12" t="s">
        <v>209</v>
      </c>
      <c r="C25" s="13" t="s">
        <v>3</v>
      </c>
      <c r="D25" s="51">
        <v>40</v>
      </c>
      <c r="E25" s="14">
        <v>45435.66</v>
      </c>
    </row>
    <row r="26" spans="1:5" ht="12.75">
      <c r="A26" s="11" t="s">
        <v>4</v>
      </c>
      <c r="B26" s="12" t="s">
        <v>147</v>
      </c>
      <c r="C26" s="13" t="s">
        <v>3</v>
      </c>
      <c r="D26" s="51">
        <v>15</v>
      </c>
      <c r="E26" s="14">
        <v>20428.45</v>
      </c>
    </row>
    <row r="27" spans="1:5" ht="12.75">
      <c r="A27" s="11" t="s">
        <v>4</v>
      </c>
      <c r="B27" s="12" t="s">
        <v>190</v>
      </c>
      <c r="C27" s="13" t="s">
        <v>3</v>
      </c>
      <c r="D27" s="51">
        <v>35</v>
      </c>
      <c r="E27" s="14">
        <v>29133.619999999995</v>
      </c>
    </row>
    <row r="28" spans="1:5" ht="12.75">
      <c r="A28" s="11" t="s">
        <v>4</v>
      </c>
      <c r="B28" s="12" t="s">
        <v>126</v>
      </c>
      <c r="C28" s="13" t="s">
        <v>3</v>
      </c>
      <c r="D28" s="51">
        <v>194</v>
      </c>
      <c r="E28" s="14">
        <v>183474.09999999992</v>
      </c>
    </row>
    <row r="29" spans="1:5" ht="12.75">
      <c r="A29" s="11" t="s">
        <v>4</v>
      </c>
      <c r="B29" s="12" t="s">
        <v>68</v>
      </c>
      <c r="C29" s="13" t="s">
        <v>3</v>
      </c>
      <c r="D29" s="51">
        <v>48</v>
      </c>
      <c r="E29" s="14">
        <v>34469.149999999994</v>
      </c>
    </row>
    <row r="30" spans="1:5" ht="12.75">
      <c r="A30" s="11" t="s">
        <v>4</v>
      </c>
      <c r="B30" s="12" t="s">
        <v>127</v>
      </c>
      <c r="C30" s="13" t="s">
        <v>3</v>
      </c>
      <c r="D30" s="51">
        <v>204</v>
      </c>
      <c r="E30" s="14">
        <v>113068.80999999998</v>
      </c>
    </row>
    <row r="31" spans="1:5" ht="12.75">
      <c r="A31" s="11" t="s">
        <v>4</v>
      </c>
      <c r="B31" s="12" t="s">
        <v>202</v>
      </c>
      <c r="C31" s="13" t="s">
        <v>3</v>
      </c>
      <c r="D31" s="51">
        <v>14</v>
      </c>
      <c r="E31" s="14">
        <v>21765.980000000003</v>
      </c>
    </row>
    <row r="32" spans="1:5" ht="12.75">
      <c r="A32" s="11" t="s">
        <v>4</v>
      </c>
      <c r="B32" s="12" t="s">
        <v>215</v>
      </c>
      <c r="C32" s="13" t="s">
        <v>3</v>
      </c>
      <c r="D32" s="51">
        <v>7</v>
      </c>
      <c r="E32" s="14">
        <v>8283</v>
      </c>
    </row>
    <row r="33" spans="1:5" ht="12.75">
      <c r="A33" s="11" t="s">
        <v>4</v>
      </c>
      <c r="B33" s="12" t="s">
        <v>69</v>
      </c>
      <c r="C33" s="13" t="s">
        <v>3</v>
      </c>
      <c r="D33" s="51">
        <v>13</v>
      </c>
      <c r="E33" s="14">
        <v>22338.539999999997</v>
      </c>
    </row>
    <row r="34" spans="1:5" ht="12.75">
      <c r="A34" s="11" t="s">
        <v>4</v>
      </c>
      <c r="B34" s="12" t="s">
        <v>128</v>
      </c>
      <c r="C34" s="13" t="s">
        <v>3</v>
      </c>
      <c r="D34" s="51">
        <v>7</v>
      </c>
      <c r="E34" s="14">
        <v>8500.5</v>
      </c>
    </row>
    <row r="35" spans="1:5" ht="12.75">
      <c r="A35" s="11" t="s">
        <v>4</v>
      </c>
      <c r="B35" s="12" t="s">
        <v>70</v>
      </c>
      <c r="C35" s="13" t="s">
        <v>3</v>
      </c>
      <c r="D35" s="51">
        <v>10</v>
      </c>
      <c r="E35" s="14">
        <v>21093.579999999998</v>
      </c>
    </row>
    <row r="36" spans="1:5" ht="12.75">
      <c r="A36" s="11" t="s">
        <v>4</v>
      </c>
      <c r="B36" s="12" t="s">
        <v>178</v>
      </c>
      <c r="C36" s="13" t="s">
        <v>3</v>
      </c>
      <c r="D36" s="51">
        <v>11</v>
      </c>
      <c r="E36" s="14">
        <v>7444.509999999999</v>
      </c>
    </row>
    <row r="37" spans="1:5" ht="12.75">
      <c r="A37" s="11" t="s">
        <v>4</v>
      </c>
      <c r="B37" s="12" t="s">
        <v>179</v>
      </c>
      <c r="C37" s="13" t="s">
        <v>3</v>
      </c>
      <c r="D37" s="51">
        <v>16</v>
      </c>
      <c r="E37" s="14">
        <v>10876.03</v>
      </c>
    </row>
    <row r="38" spans="1:5" ht="12.75">
      <c r="A38" s="11" t="s">
        <v>4</v>
      </c>
      <c r="B38" s="12" t="s">
        <v>71</v>
      </c>
      <c r="C38" s="13" t="s">
        <v>3</v>
      </c>
      <c r="D38" s="51">
        <v>28</v>
      </c>
      <c r="E38" s="14">
        <v>13095.210000000003</v>
      </c>
    </row>
    <row r="39" spans="1:5" ht="12.75">
      <c r="A39" s="11" t="s">
        <v>4</v>
      </c>
      <c r="B39" s="12" t="s">
        <v>145</v>
      </c>
      <c r="C39" s="13" t="s">
        <v>3</v>
      </c>
      <c r="D39" s="51">
        <v>35</v>
      </c>
      <c r="E39" s="14">
        <v>42423.42</v>
      </c>
    </row>
    <row r="40" spans="1:5" ht="12.75">
      <c r="A40" s="11" t="s">
        <v>4</v>
      </c>
      <c r="B40" s="12" t="s">
        <v>72</v>
      </c>
      <c r="C40" s="13" t="s">
        <v>3</v>
      </c>
      <c r="D40" s="51">
        <v>5</v>
      </c>
      <c r="E40" s="14">
        <v>328.35</v>
      </c>
    </row>
    <row r="41" spans="1:5" ht="12.75">
      <c r="A41" s="11" t="s">
        <v>4</v>
      </c>
      <c r="B41" s="12" t="s">
        <v>129</v>
      </c>
      <c r="C41" s="13" t="s">
        <v>3</v>
      </c>
      <c r="D41" s="51">
        <v>10</v>
      </c>
      <c r="E41" s="14">
        <v>31602.859999999997</v>
      </c>
    </row>
    <row r="42" spans="1:5" ht="12.75">
      <c r="A42" s="11" t="s">
        <v>4</v>
      </c>
      <c r="B42" s="12" t="s">
        <v>191</v>
      </c>
      <c r="C42" s="13" t="s">
        <v>3</v>
      </c>
      <c r="D42" s="51">
        <v>2</v>
      </c>
      <c r="E42" s="14">
        <v>2488.4</v>
      </c>
    </row>
    <row r="43" spans="1:5" ht="12.75">
      <c r="A43" s="11" t="s">
        <v>4</v>
      </c>
      <c r="B43" s="12" t="s">
        <v>194</v>
      </c>
      <c r="C43" s="13" t="s">
        <v>3</v>
      </c>
      <c r="D43" s="51">
        <v>10</v>
      </c>
      <c r="E43" s="14">
        <v>41395.13999999999</v>
      </c>
    </row>
    <row r="44" spans="1:5" ht="12.75">
      <c r="A44" s="11" t="s">
        <v>4</v>
      </c>
      <c r="B44" s="12" t="s">
        <v>146</v>
      </c>
      <c r="C44" s="13" t="s">
        <v>3</v>
      </c>
      <c r="D44" s="51">
        <v>15</v>
      </c>
      <c r="E44" s="14">
        <v>27235.31</v>
      </c>
    </row>
    <row r="45" spans="1:5" ht="12.75">
      <c r="A45" s="11" t="s">
        <v>5</v>
      </c>
      <c r="B45" s="12" t="s">
        <v>73</v>
      </c>
      <c r="C45" s="13" t="s">
        <v>3</v>
      </c>
      <c r="D45" s="51">
        <v>23</v>
      </c>
      <c r="E45" s="14">
        <v>33124.34</v>
      </c>
    </row>
    <row r="46" spans="1:5" ht="12.75">
      <c r="A46" s="11" t="s">
        <v>5</v>
      </c>
      <c r="B46" s="12" t="s">
        <v>195</v>
      </c>
      <c r="C46" s="13" t="s">
        <v>3</v>
      </c>
      <c r="D46" s="51">
        <v>98</v>
      </c>
      <c r="E46" s="14">
        <v>118917.38999999996</v>
      </c>
    </row>
    <row r="47" spans="1:5" ht="12.75">
      <c r="A47" s="11" t="s">
        <v>5</v>
      </c>
      <c r="B47" s="12" t="s">
        <v>160</v>
      </c>
      <c r="C47" s="13" t="s">
        <v>3</v>
      </c>
      <c r="D47" s="51">
        <v>28</v>
      </c>
      <c r="E47" s="14">
        <v>68129.38</v>
      </c>
    </row>
    <row r="48" spans="1:5" ht="12.75">
      <c r="A48" s="11" t="s">
        <v>5</v>
      </c>
      <c r="B48" s="12" t="s">
        <v>74</v>
      </c>
      <c r="C48" s="13" t="s">
        <v>3</v>
      </c>
      <c r="D48" s="51">
        <v>6</v>
      </c>
      <c r="E48" s="14">
        <v>4924.07</v>
      </c>
    </row>
    <row r="49" spans="1:5" ht="12.75">
      <c r="A49" s="11" t="s">
        <v>5</v>
      </c>
      <c r="B49" s="12" t="s">
        <v>130</v>
      </c>
      <c r="C49" s="13" t="s">
        <v>3</v>
      </c>
      <c r="D49" s="51">
        <v>65</v>
      </c>
      <c r="E49" s="14">
        <v>71626.26999999999</v>
      </c>
    </row>
    <row r="50" spans="1:5" ht="12.75">
      <c r="A50" s="11" t="s">
        <v>5</v>
      </c>
      <c r="B50" s="12" t="s">
        <v>196</v>
      </c>
      <c r="C50" s="13" t="s">
        <v>3</v>
      </c>
      <c r="D50" s="51">
        <v>36</v>
      </c>
      <c r="E50" s="14">
        <v>132598.22</v>
      </c>
    </row>
    <row r="51" spans="1:5" ht="12.75">
      <c r="A51" s="11" t="s">
        <v>5</v>
      </c>
      <c r="B51" s="12" t="s">
        <v>131</v>
      </c>
      <c r="C51" s="13" t="s">
        <v>3</v>
      </c>
      <c r="D51" s="51">
        <v>12</v>
      </c>
      <c r="E51" s="14">
        <v>17002</v>
      </c>
    </row>
    <row r="52" spans="1:5" ht="12.75">
      <c r="A52" s="11" t="s">
        <v>5</v>
      </c>
      <c r="B52" s="12" t="s">
        <v>203</v>
      </c>
      <c r="C52" s="13" t="s">
        <v>3</v>
      </c>
      <c r="D52" s="51">
        <v>41</v>
      </c>
      <c r="E52" s="14">
        <v>130228.24999999999</v>
      </c>
    </row>
    <row r="53" spans="1:5" ht="12.75">
      <c r="A53" s="11" t="s">
        <v>34</v>
      </c>
      <c r="B53" s="12" t="s">
        <v>75</v>
      </c>
      <c r="C53" s="13" t="s">
        <v>3</v>
      </c>
      <c r="D53" s="51">
        <v>20</v>
      </c>
      <c r="E53" s="14">
        <v>12694.060000000001</v>
      </c>
    </row>
    <row r="54" spans="1:5" ht="12.75">
      <c r="A54" s="11" t="s">
        <v>36</v>
      </c>
      <c r="B54" s="12" t="s">
        <v>76</v>
      </c>
      <c r="C54" s="13" t="s">
        <v>3</v>
      </c>
      <c r="D54" s="51">
        <v>5</v>
      </c>
      <c r="E54" s="14">
        <v>8651.5</v>
      </c>
    </row>
    <row r="55" spans="1:5" ht="12.75">
      <c r="A55" s="11" t="s">
        <v>36</v>
      </c>
      <c r="B55" s="12" t="s">
        <v>132</v>
      </c>
      <c r="C55" s="13" t="s">
        <v>3</v>
      </c>
      <c r="D55" s="51">
        <v>23</v>
      </c>
      <c r="E55" s="14">
        <v>67363.47000000002</v>
      </c>
    </row>
    <row r="56" spans="1:5" ht="12.75">
      <c r="A56" s="11" t="s">
        <v>36</v>
      </c>
      <c r="B56" s="12" t="s">
        <v>161</v>
      </c>
      <c r="C56" s="13" t="s">
        <v>3</v>
      </c>
      <c r="D56" s="51">
        <v>2</v>
      </c>
      <c r="E56" s="14">
        <v>5856.4</v>
      </c>
    </row>
    <row r="57" spans="1:5" ht="12.75">
      <c r="A57" s="11" t="s">
        <v>6</v>
      </c>
      <c r="B57" s="12" t="s">
        <v>185</v>
      </c>
      <c r="C57" s="13" t="s">
        <v>3</v>
      </c>
      <c r="D57" s="51">
        <v>24</v>
      </c>
      <c r="E57" s="14">
        <v>18405.49</v>
      </c>
    </row>
    <row r="58" spans="1:5" ht="12.75">
      <c r="A58" s="11" t="s">
        <v>6</v>
      </c>
      <c r="B58" s="12" t="s">
        <v>77</v>
      </c>
      <c r="C58" s="13" t="s">
        <v>3</v>
      </c>
      <c r="D58" s="51">
        <v>14</v>
      </c>
      <c r="E58" s="14">
        <v>13241.04</v>
      </c>
    </row>
    <row r="59" spans="1:5" ht="12.75">
      <c r="A59" s="11" t="s">
        <v>6</v>
      </c>
      <c r="B59" s="12" t="s">
        <v>162</v>
      </c>
      <c r="C59" s="13" t="s">
        <v>3</v>
      </c>
      <c r="D59" s="51">
        <v>29</v>
      </c>
      <c r="E59" s="14">
        <v>33134.2</v>
      </c>
    </row>
    <row r="60" spans="1:5" ht="12.75">
      <c r="A60" s="11" t="s">
        <v>6</v>
      </c>
      <c r="B60" s="12" t="s">
        <v>181</v>
      </c>
      <c r="C60" s="13" t="s">
        <v>3</v>
      </c>
      <c r="D60" s="51">
        <v>14</v>
      </c>
      <c r="E60" s="14">
        <v>20027.8</v>
      </c>
    </row>
    <row r="61" spans="1:5" ht="12.75">
      <c r="A61" s="11" t="s">
        <v>6</v>
      </c>
      <c r="B61" s="12" t="s">
        <v>78</v>
      </c>
      <c r="C61" s="13" t="s">
        <v>3</v>
      </c>
      <c r="D61" s="51">
        <v>10</v>
      </c>
      <c r="E61" s="14">
        <v>9691.130000000001</v>
      </c>
    </row>
    <row r="62" spans="1:5" ht="12.75">
      <c r="A62" s="11" t="s">
        <v>6</v>
      </c>
      <c r="B62" s="12" t="s">
        <v>79</v>
      </c>
      <c r="C62" s="13" t="s">
        <v>3</v>
      </c>
      <c r="D62" s="51">
        <v>10</v>
      </c>
      <c r="E62" s="14">
        <v>7940.5</v>
      </c>
    </row>
    <row r="63" spans="1:5" ht="12.75">
      <c r="A63" s="11" t="s">
        <v>6</v>
      </c>
      <c r="B63" s="12" t="s">
        <v>204</v>
      </c>
      <c r="C63" s="13" t="s">
        <v>3</v>
      </c>
      <c r="D63" s="51">
        <v>13</v>
      </c>
      <c r="E63" s="14">
        <v>23326.5</v>
      </c>
    </row>
    <row r="64" spans="1:5" ht="12.75">
      <c r="A64" s="11" t="s">
        <v>6</v>
      </c>
      <c r="B64" s="12" t="s">
        <v>180</v>
      </c>
      <c r="C64" s="13" t="s">
        <v>3</v>
      </c>
      <c r="D64" s="51">
        <v>21</v>
      </c>
      <c r="E64" s="14">
        <v>17226.999999999993</v>
      </c>
    </row>
    <row r="65" spans="1:5" ht="12.75">
      <c r="A65" s="11" t="s">
        <v>6</v>
      </c>
      <c r="B65" s="12" t="s">
        <v>199</v>
      </c>
      <c r="C65" s="13" t="s">
        <v>3</v>
      </c>
      <c r="D65" s="51">
        <v>34</v>
      </c>
      <c r="E65" s="14">
        <v>32025.999999999993</v>
      </c>
    </row>
    <row r="66" spans="1:5" ht="12.75">
      <c r="A66" s="11" t="s">
        <v>6</v>
      </c>
      <c r="B66" s="12" t="s">
        <v>80</v>
      </c>
      <c r="C66" s="13" t="s">
        <v>3</v>
      </c>
      <c r="D66" s="51">
        <v>7</v>
      </c>
      <c r="E66" s="14">
        <v>7566.4</v>
      </c>
    </row>
    <row r="67" spans="1:5" ht="12.75">
      <c r="A67" s="11" t="s">
        <v>6</v>
      </c>
      <c r="B67" s="12" t="s">
        <v>200</v>
      </c>
      <c r="C67" s="13" t="s">
        <v>3</v>
      </c>
      <c r="D67" s="51">
        <v>21</v>
      </c>
      <c r="E67" s="14">
        <v>48079.5</v>
      </c>
    </row>
    <row r="68" spans="1:5" ht="12.75">
      <c r="A68" s="11" t="s">
        <v>6</v>
      </c>
      <c r="B68" s="12" t="s">
        <v>81</v>
      </c>
      <c r="C68" s="13" t="s">
        <v>3</v>
      </c>
      <c r="D68" s="51">
        <v>35</v>
      </c>
      <c r="E68" s="14">
        <v>18071.5</v>
      </c>
    </row>
    <row r="69" spans="1:5" ht="12.75">
      <c r="A69" s="11" t="s">
        <v>6</v>
      </c>
      <c r="B69" s="12" t="s">
        <v>201</v>
      </c>
      <c r="C69" s="13" t="s">
        <v>3</v>
      </c>
      <c r="D69" s="51">
        <v>34</v>
      </c>
      <c r="E69" s="14">
        <v>84269</v>
      </c>
    </row>
    <row r="70" spans="1:5" ht="12.75">
      <c r="A70" s="11" t="s">
        <v>6</v>
      </c>
      <c r="B70" s="12" t="s">
        <v>82</v>
      </c>
      <c r="C70" s="13" t="s">
        <v>3</v>
      </c>
      <c r="D70" s="51">
        <v>25</v>
      </c>
      <c r="E70" s="14">
        <v>32762.5</v>
      </c>
    </row>
    <row r="71" spans="1:5" ht="12.75">
      <c r="A71" s="11" t="s">
        <v>6</v>
      </c>
      <c r="B71" s="12" t="s">
        <v>163</v>
      </c>
      <c r="C71" s="13" t="s">
        <v>3</v>
      </c>
      <c r="D71" s="51">
        <v>24</v>
      </c>
      <c r="E71" s="14">
        <v>33087.2</v>
      </c>
    </row>
    <row r="72" spans="1:5" ht="12.75">
      <c r="A72" s="11" t="s">
        <v>6</v>
      </c>
      <c r="B72" s="12" t="s">
        <v>148</v>
      </c>
      <c r="C72" s="13" t="s">
        <v>3</v>
      </c>
      <c r="D72" s="51">
        <v>13</v>
      </c>
      <c r="E72" s="14">
        <v>20095</v>
      </c>
    </row>
    <row r="73" spans="1:5" ht="12.75">
      <c r="A73" s="11" t="s">
        <v>6</v>
      </c>
      <c r="B73" s="12" t="s">
        <v>83</v>
      </c>
      <c r="C73" s="13" t="s">
        <v>3</v>
      </c>
      <c r="D73" s="51">
        <v>42</v>
      </c>
      <c r="E73" s="14">
        <v>124258.20000000001</v>
      </c>
    </row>
    <row r="74" spans="1:5" ht="12.75">
      <c r="A74" s="11" t="s">
        <v>6</v>
      </c>
      <c r="B74" s="12" t="s">
        <v>84</v>
      </c>
      <c r="C74" s="13" t="s">
        <v>3</v>
      </c>
      <c r="D74" s="51">
        <v>68</v>
      </c>
      <c r="E74" s="14">
        <v>89695.78000000004</v>
      </c>
    </row>
    <row r="75" spans="1:5" ht="12.75">
      <c r="A75" s="11" t="s">
        <v>6</v>
      </c>
      <c r="B75" s="12" t="s">
        <v>164</v>
      </c>
      <c r="C75" s="13" t="s">
        <v>3</v>
      </c>
      <c r="D75" s="51">
        <v>3</v>
      </c>
      <c r="E75" s="14">
        <v>1091.3400000000001</v>
      </c>
    </row>
    <row r="76" spans="1:5" ht="12.75">
      <c r="A76" s="11" t="s">
        <v>6</v>
      </c>
      <c r="B76" s="12" t="s">
        <v>210</v>
      </c>
      <c r="C76" s="13" t="s">
        <v>3</v>
      </c>
      <c r="D76" s="51">
        <v>28</v>
      </c>
      <c r="E76" s="14">
        <v>57615</v>
      </c>
    </row>
    <row r="77" spans="1:5" ht="12.75">
      <c r="A77" s="11" t="s">
        <v>6</v>
      </c>
      <c r="B77" s="12" t="s">
        <v>174</v>
      </c>
      <c r="C77" s="13" t="s">
        <v>3</v>
      </c>
      <c r="D77" s="51">
        <v>18</v>
      </c>
      <c r="E77" s="14">
        <v>28706.5</v>
      </c>
    </row>
    <row r="78" spans="1:5" ht="12.75">
      <c r="A78" s="11" t="s">
        <v>6</v>
      </c>
      <c r="B78" s="12" t="s">
        <v>85</v>
      </c>
      <c r="C78" s="13" t="s">
        <v>3</v>
      </c>
      <c r="D78" s="51">
        <v>5</v>
      </c>
      <c r="E78" s="14">
        <v>8989.18</v>
      </c>
    </row>
    <row r="79" spans="1:5" ht="12.75">
      <c r="A79" s="11" t="s">
        <v>7</v>
      </c>
      <c r="B79" s="12" t="s">
        <v>86</v>
      </c>
      <c r="C79" s="13" t="s">
        <v>3</v>
      </c>
      <c r="D79" s="51">
        <v>7</v>
      </c>
      <c r="E79" s="14">
        <v>6892.650000000001</v>
      </c>
    </row>
    <row r="80" spans="1:5" ht="12.75">
      <c r="A80" s="11" t="s">
        <v>7</v>
      </c>
      <c r="B80" s="12" t="s">
        <v>87</v>
      </c>
      <c r="C80" s="13" t="s">
        <v>3</v>
      </c>
      <c r="D80" s="51">
        <v>1</v>
      </c>
      <c r="E80" s="14">
        <v>5499.99</v>
      </c>
    </row>
    <row r="81" spans="1:5" ht="12.75">
      <c r="A81" s="11" t="s">
        <v>7</v>
      </c>
      <c r="B81" s="12" t="s">
        <v>88</v>
      </c>
      <c r="C81" s="13" t="s">
        <v>3</v>
      </c>
      <c r="D81" s="51">
        <v>2</v>
      </c>
      <c r="E81" s="14">
        <v>953.88</v>
      </c>
    </row>
    <row r="82" spans="1:5" ht="12.75">
      <c r="A82" s="11" t="s">
        <v>7</v>
      </c>
      <c r="B82" s="12" t="s">
        <v>211</v>
      </c>
      <c r="C82" s="13" t="s">
        <v>3</v>
      </c>
      <c r="D82" s="51">
        <v>56</v>
      </c>
      <c r="E82" s="14">
        <v>347075.67</v>
      </c>
    </row>
    <row r="83" spans="1:5" ht="12.75">
      <c r="A83" s="11" t="s">
        <v>7</v>
      </c>
      <c r="B83" s="12" t="s">
        <v>89</v>
      </c>
      <c r="C83" s="13" t="s">
        <v>3</v>
      </c>
      <c r="D83" s="51">
        <v>1</v>
      </c>
      <c r="E83" s="14">
        <v>6495.7699999999995</v>
      </c>
    </row>
    <row r="84" spans="1:5" ht="12.75">
      <c r="A84" s="11" t="s">
        <v>7</v>
      </c>
      <c r="B84" s="12" t="s">
        <v>133</v>
      </c>
      <c r="C84" s="13" t="s">
        <v>3</v>
      </c>
      <c r="D84" s="51">
        <v>14</v>
      </c>
      <c r="E84" s="14">
        <v>30268</v>
      </c>
    </row>
    <row r="85" spans="1:5" ht="12.75">
      <c r="A85" s="11" t="s">
        <v>7</v>
      </c>
      <c r="B85" s="12" t="s">
        <v>90</v>
      </c>
      <c r="C85" s="13" t="s">
        <v>3</v>
      </c>
      <c r="D85" s="51">
        <v>5</v>
      </c>
      <c r="E85" s="14">
        <v>3622.0200000000004</v>
      </c>
    </row>
    <row r="86" spans="1:5" ht="12.75">
      <c r="A86" s="9" t="s">
        <v>7</v>
      </c>
      <c r="B86" s="7" t="s">
        <v>91</v>
      </c>
      <c r="C86" s="10" t="s">
        <v>3</v>
      </c>
      <c r="D86" s="52">
        <v>27</v>
      </c>
      <c r="E86" s="8">
        <v>50516.100000000006</v>
      </c>
    </row>
    <row r="87" spans="1:5" ht="12.75">
      <c r="A87" s="9" t="s">
        <v>7</v>
      </c>
      <c r="B87" s="7" t="s">
        <v>92</v>
      </c>
      <c r="C87" s="10" t="s">
        <v>3</v>
      </c>
      <c r="D87" s="52">
        <v>4</v>
      </c>
      <c r="E87" s="8">
        <v>9460.79</v>
      </c>
    </row>
    <row r="88" spans="1:5" ht="12.75">
      <c r="A88" s="9" t="s">
        <v>7</v>
      </c>
      <c r="B88" s="7" t="s">
        <v>93</v>
      </c>
      <c r="C88" s="10" t="s">
        <v>3</v>
      </c>
      <c r="D88" s="52">
        <v>24</v>
      </c>
      <c r="E88" s="8">
        <v>41161.579999999994</v>
      </c>
    </row>
    <row r="89" spans="1:5" ht="12.75">
      <c r="A89" s="9" t="s">
        <v>7</v>
      </c>
      <c r="B89" s="7" t="s">
        <v>94</v>
      </c>
      <c r="C89" s="10" t="s">
        <v>3</v>
      </c>
      <c r="D89" s="52">
        <v>2</v>
      </c>
      <c r="E89" s="8">
        <v>1764</v>
      </c>
    </row>
    <row r="90" spans="1:5" ht="12.75">
      <c r="A90" s="9" t="s">
        <v>7</v>
      </c>
      <c r="B90" s="7" t="s">
        <v>165</v>
      </c>
      <c r="C90" s="10" t="s">
        <v>3</v>
      </c>
      <c r="D90" s="52">
        <v>17</v>
      </c>
      <c r="E90" s="8">
        <v>18736.230000000003</v>
      </c>
    </row>
    <row r="91" spans="1:5" ht="12.75">
      <c r="A91" s="9" t="s">
        <v>7</v>
      </c>
      <c r="B91" s="7" t="s">
        <v>95</v>
      </c>
      <c r="C91" s="10" t="s">
        <v>3</v>
      </c>
      <c r="D91" s="52">
        <v>37</v>
      </c>
      <c r="E91" s="8">
        <v>9929.129999999997</v>
      </c>
    </row>
    <row r="92" spans="1:5" ht="12.75">
      <c r="A92" s="9" t="s">
        <v>7</v>
      </c>
      <c r="B92" s="7" t="s">
        <v>96</v>
      </c>
      <c r="C92" s="10" t="s">
        <v>3</v>
      </c>
      <c r="D92" s="52">
        <v>10</v>
      </c>
      <c r="E92" s="8">
        <v>5246.61</v>
      </c>
    </row>
    <row r="93" spans="1:5" ht="12.75">
      <c r="A93" s="9" t="s">
        <v>7</v>
      </c>
      <c r="B93" s="7" t="s">
        <v>134</v>
      </c>
      <c r="C93" s="10" t="s">
        <v>3</v>
      </c>
      <c r="D93" s="52">
        <v>50</v>
      </c>
      <c r="E93" s="8">
        <v>119048.78</v>
      </c>
    </row>
    <row r="94" spans="1:5" ht="12.75">
      <c r="A94" s="9" t="s">
        <v>7</v>
      </c>
      <c r="B94" s="7" t="s">
        <v>149</v>
      </c>
      <c r="C94" s="10" t="s">
        <v>3</v>
      </c>
      <c r="D94" s="52">
        <v>67</v>
      </c>
      <c r="E94" s="8">
        <v>70771.09000000001</v>
      </c>
    </row>
    <row r="95" spans="1:5" ht="12.75">
      <c r="A95" s="9" t="s">
        <v>40</v>
      </c>
      <c r="B95" s="7" t="s">
        <v>150</v>
      </c>
      <c r="C95" s="10" t="s">
        <v>3</v>
      </c>
      <c r="D95" s="52">
        <v>57</v>
      </c>
      <c r="E95" s="8">
        <v>121353.7</v>
      </c>
    </row>
    <row r="96" spans="1:5" ht="12.75">
      <c r="A96" s="9" t="s">
        <v>40</v>
      </c>
      <c r="B96" s="7" t="s">
        <v>97</v>
      </c>
      <c r="C96" s="10" t="s">
        <v>3</v>
      </c>
      <c r="D96" s="52">
        <v>40</v>
      </c>
      <c r="E96" s="8">
        <v>89772.95</v>
      </c>
    </row>
    <row r="97" spans="1:5" ht="12.75">
      <c r="A97" s="9" t="s">
        <v>41</v>
      </c>
      <c r="B97" s="7" t="s">
        <v>151</v>
      </c>
      <c r="C97" s="10" t="s">
        <v>3</v>
      </c>
      <c r="D97" s="52">
        <v>15</v>
      </c>
      <c r="E97" s="8">
        <v>8974.710000000001</v>
      </c>
    </row>
    <row r="98" spans="1:5" ht="12.75">
      <c r="A98" s="9" t="s">
        <v>41</v>
      </c>
      <c r="B98" s="7" t="s">
        <v>135</v>
      </c>
      <c r="C98" s="10" t="s">
        <v>3</v>
      </c>
      <c r="D98" s="52">
        <v>154</v>
      </c>
      <c r="E98" s="8">
        <v>653064.6399999995</v>
      </c>
    </row>
    <row r="99" spans="1:5" ht="12.75">
      <c r="A99" s="9" t="s">
        <v>42</v>
      </c>
      <c r="B99" s="7" t="s">
        <v>188</v>
      </c>
      <c r="C99" s="10" t="s">
        <v>3</v>
      </c>
      <c r="D99" s="52">
        <v>15</v>
      </c>
      <c r="E99" s="8">
        <v>55191.590000000004</v>
      </c>
    </row>
    <row r="100" spans="1:5" ht="12.75">
      <c r="A100" s="9" t="s">
        <v>42</v>
      </c>
      <c r="B100" s="7" t="s">
        <v>152</v>
      </c>
      <c r="C100" s="10" t="s">
        <v>3</v>
      </c>
      <c r="D100" s="52">
        <v>145</v>
      </c>
      <c r="E100" s="8">
        <v>343260.3400000001</v>
      </c>
    </row>
    <row r="101" spans="1:5" ht="12.75">
      <c r="A101" s="9" t="s">
        <v>42</v>
      </c>
      <c r="B101" s="7" t="s">
        <v>205</v>
      </c>
      <c r="C101" s="10" t="s">
        <v>3</v>
      </c>
      <c r="D101" s="52">
        <v>5</v>
      </c>
      <c r="E101" s="8">
        <v>7778.25</v>
      </c>
    </row>
    <row r="102" spans="1:5" ht="12.75">
      <c r="A102" s="9" t="s">
        <v>42</v>
      </c>
      <c r="B102" s="7" t="s">
        <v>153</v>
      </c>
      <c r="C102" s="10" t="s">
        <v>3</v>
      </c>
      <c r="D102" s="52">
        <v>38</v>
      </c>
      <c r="E102" s="8">
        <v>39699.049999999996</v>
      </c>
    </row>
    <row r="103" spans="1:5" ht="12.75">
      <c r="A103" s="9" t="s">
        <v>31</v>
      </c>
      <c r="B103" s="7" t="s">
        <v>212</v>
      </c>
      <c r="C103" s="10" t="s">
        <v>3</v>
      </c>
      <c r="D103" s="52">
        <v>38</v>
      </c>
      <c r="E103" s="8">
        <v>72050.61</v>
      </c>
    </row>
    <row r="104" spans="1:5" ht="12.75">
      <c r="A104" s="9" t="s">
        <v>31</v>
      </c>
      <c r="B104" s="7" t="s">
        <v>154</v>
      </c>
      <c r="C104" s="10" t="s">
        <v>3</v>
      </c>
      <c r="D104" s="52">
        <v>43</v>
      </c>
      <c r="E104" s="8">
        <v>189924.98</v>
      </c>
    </row>
    <row r="105" spans="1:5" ht="12.75">
      <c r="A105" s="9" t="s">
        <v>43</v>
      </c>
      <c r="B105" s="7" t="s">
        <v>136</v>
      </c>
      <c r="C105" s="10" t="s">
        <v>3</v>
      </c>
      <c r="D105" s="52">
        <v>35</v>
      </c>
      <c r="E105" s="8">
        <v>53005.13000000002</v>
      </c>
    </row>
    <row r="106" spans="1:5" ht="12.75">
      <c r="A106" s="9" t="s">
        <v>43</v>
      </c>
      <c r="B106" s="7" t="s">
        <v>206</v>
      </c>
      <c r="C106" s="10" t="s">
        <v>3</v>
      </c>
      <c r="D106" s="52">
        <v>24</v>
      </c>
      <c r="E106" s="8">
        <v>43319.05</v>
      </c>
    </row>
    <row r="107" spans="1:5" ht="12.75">
      <c r="A107" s="9" t="s">
        <v>43</v>
      </c>
      <c r="B107" s="7" t="s">
        <v>98</v>
      </c>
      <c r="C107" s="10" t="s">
        <v>3</v>
      </c>
      <c r="D107" s="52">
        <v>5</v>
      </c>
      <c r="E107" s="8">
        <v>19855.85</v>
      </c>
    </row>
    <row r="108" spans="1:5" ht="12.75">
      <c r="A108" s="9" t="s">
        <v>43</v>
      </c>
      <c r="B108" s="7" t="s">
        <v>166</v>
      </c>
      <c r="C108" s="10" t="s">
        <v>3</v>
      </c>
      <c r="D108" s="52">
        <v>27</v>
      </c>
      <c r="E108" s="8">
        <v>31410.83</v>
      </c>
    </row>
    <row r="109" spans="1:5" ht="12.75">
      <c r="A109" s="9" t="s">
        <v>43</v>
      </c>
      <c r="B109" s="7" t="s">
        <v>216</v>
      </c>
      <c r="C109" s="10" t="s">
        <v>3</v>
      </c>
      <c r="D109" s="52">
        <v>6</v>
      </c>
      <c r="E109" s="8">
        <v>18767.700000000004</v>
      </c>
    </row>
    <row r="110" spans="1:5" ht="12.75">
      <c r="A110" s="9" t="s">
        <v>43</v>
      </c>
      <c r="B110" s="7" t="s">
        <v>99</v>
      </c>
      <c r="C110" s="10" t="s">
        <v>3</v>
      </c>
      <c r="D110" s="52">
        <v>26</v>
      </c>
      <c r="E110" s="8">
        <v>47289.01</v>
      </c>
    </row>
    <row r="111" spans="1:5" ht="12.75">
      <c r="A111" s="9" t="s">
        <v>43</v>
      </c>
      <c r="B111" s="7" t="s">
        <v>100</v>
      </c>
      <c r="C111" s="10" t="s">
        <v>3</v>
      </c>
      <c r="D111" s="52">
        <v>15</v>
      </c>
      <c r="E111" s="8">
        <v>3848.91</v>
      </c>
    </row>
    <row r="112" spans="1:5" ht="12.75">
      <c r="A112" s="9" t="s">
        <v>1</v>
      </c>
      <c r="B112" s="7" t="s">
        <v>101</v>
      </c>
      <c r="C112" s="10" t="s">
        <v>3</v>
      </c>
      <c r="D112" s="52">
        <v>19</v>
      </c>
      <c r="E112" s="8">
        <v>41067.24</v>
      </c>
    </row>
    <row r="113" spans="1:5" ht="12.75">
      <c r="A113" s="9" t="s">
        <v>8</v>
      </c>
      <c r="B113" s="7" t="s">
        <v>137</v>
      </c>
      <c r="C113" s="10" t="s">
        <v>3</v>
      </c>
      <c r="D113" s="52">
        <v>9</v>
      </c>
      <c r="E113" s="8">
        <v>7546.25</v>
      </c>
    </row>
    <row r="114" spans="1:5" ht="12.75">
      <c r="A114" s="9" t="s">
        <v>8</v>
      </c>
      <c r="B114" s="7" t="s">
        <v>102</v>
      </c>
      <c r="C114" s="10" t="s">
        <v>3</v>
      </c>
      <c r="D114" s="52">
        <v>15</v>
      </c>
      <c r="E114" s="8">
        <v>6895.499999999999</v>
      </c>
    </row>
    <row r="115" spans="1:5" ht="12.75">
      <c r="A115" s="9" t="s">
        <v>8</v>
      </c>
      <c r="B115" s="7" t="s">
        <v>103</v>
      </c>
      <c r="C115" s="10" t="s">
        <v>3</v>
      </c>
      <c r="D115" s="52">
        <v>4</v>
      </c>
      <c r="E115" s="8">
        <v>987.98</v>
      </c>
    </row>
    <row r="116" spans="1:5" ht="12.75">
      <c r="A116" s="9" t="s">
        <v>8</v>
      </c>
      <c r="B116" s="7" t="s">
        <v>104</v>
      </c>
      <c r="C116" s="10" t="s">
        <v>3</v>
      </c>
      <c r="D116" s="52">
        <v>14</v>
      </c>
      <c r="E116" s="8">
        <v>7832</v>
      </c>
    </row>
    <row r="117" spans="1:5" ht="12.75">
      <c r="A117" s="9" t="s">
        <v>8</v>
      </c>
      <c r="B117" s="7" t="s">
        <v>189</v>
      </c>
      <c r="C117" s="10" t="s">
        <v>3</v>
      </c>
      <c r="D117" s="52">
        <v>3</v>
      </c>
      <c r="E117" s="8">
        <v>7352.68</v>
      </c>
    </row>
    <row r="118" spans="1:5" ht="12.75">
      <c r="A118" s="9" t="s">
        <v>8</v>
      </c>
      <c r="B118" s="7" t="s">
        <v>105</v>
      </c>
      <c r="C118" s="10" t="s">
        <v>3</v>
      </c>
      <c r="D118" s="52">
        <v>28</v>
      </c>
      <c r="E118" s="8">
        <v>54891.259999999995</v>
      </c>
    </row>
    <row r="119" spans="1:5" ht="12.75">
      <c r="A119" s="9" t="s">
        <v>8</v>
      </c>
      <c r="B119" s="7" t="s">
        <v>167</v>
      </c>
      <c r="C119" s="10" t="s">
        <v>3</v>
      </c>
      <c r="D119" s="52">
        <v>12</v>
      </c>
      <c r="E119" s="8">
        <v>8927.900000000001</v>
      </c>
    </row>
    <row r="120" spans="1:5" ht="12.75">
      <c r="A120" s="9" t="s">
        <v>8</v>
      </c>
      <c r="B120" s="7" t="s">
        <v>106</v>
      </c>
      <c r="C120" s="10" t="s">
        <v>3</v>
      </c>
      <c r="D120" s="52">
        <v>7</v>
      </c>
      <c r="E120" s="8">
        <v>4239.59</v>
      </c>
    </row>
    <row r="121" spans="1:5" ht="12.75">
      <c r="A121" s="9" t="s">
        <v>8</v>
      </c>
      <c r="B121" s="7" t="s">
        <v>107</v>
      </c>
      <c r="C121" s="10" t="s">
        <v>3</v>
      </c>
      <c r="D121" s="52">
        <v>6</v>
      </c>
      <c r="E121" s="8">
        <v>6032.29</v>
      </c>
    </row>
    <row r="122" spans="1:5" ht="12.75">
      <c r="A122" s="9" t="s">
        <v>8</v>
      </c>
      <c r="B122" s="7" t="s">
        <v>198</v>
      </c>
      <c r="C122" s="10" t="s">
        <v>3</v>
      </c>
      <c r="D122" s="52">
        <v>10</v>
      </c>
      <c r="E122" s="8">
        <v>22124</v>
      </c>
    </row>
    <row r="123" spans="1:5" ht="12.75">
      <c r="A123" s="9" t="s">
        <v>8</v>
      </c>
      <c r="B123" s="7" t="s">
        <v>108</v>
      </c>
      <c r="C123" s="10" t="s">
        <v>3</v>
      </c>
      <c r="D123" s="52">
        <v>24</v>
      </c>
      <c r="E123" s="8">
        <v>15410.009999999998</v>
      </c>
    </row>
    <row r="124" spans="1:5" ht="12.75">
      <c r="A124" s="9" t="s">
        <v>8</v>
      </c>
      <c r="B124" s="7" t="s">
        <v>138</v>
      </c>
      <c r="C124" s="10" t="s">
        <v>3</v>
      </c>
      <c r="D124" s="52">
        <v>5</v>
      </c>
      <c r="E124" s="8">
        <v>1839.2999999999997</v>
      </c>
    </row>
    <row r="125" spans="1:5" ht="12.75">
      <c r="A125" s="9" t="s">
        <v>8</v>
      </c>
      <c r="B125" s="7" t="s">
        <v>177</v>
      </c>
      <c r="C125" s="10" t="s">
        <v>3</v>
      </c>
      <c r="D125" s="52">
        <v>28</v>
      </c>
      <c r="E125" s="8">
        <v>60192.18</v>
      </c>
    </row>
    <row r="126" spans="1:5" ht="12.75">
      <c r="A126" s="9" t="s">
        <v>8</v>
      </c>
      <c r="B126" s="7" t="s">
        <v>155</v>
      </c>
      <c r="C126" s="10" t="s">
        <v>3</v>
      </c>
      <c r="D126" s="52">
        <v>17</v>
      </c>
      <c r="E126" s="8">
        <v>15577.900000000001</v>
      </c>
    </row>
    <row r="127" spans="1:5" ht="12.75">
      <c r="A127" s="9" t="s">
        <v>8</v>
      </c>
      <c r="B127" s="7" t="s">
        <v>168</v>
      </c>
      <c r="C127" s="10" t="s">
        <v>3</v>
      </c>
      <c r="D127" s="52">
        <v>3</v>
      </c>
      <c r="E127" s="8">
        <v>3866.48</v>
      </c>
    </row>
    <row r="128" spans="1:5" ht="12.75">
      <c r="A128" s="9" t="s">
        <v>8</v>
      </c>
      <c r="B128" s="7" t="s">
        <v>169</v>
      </c>
      <c r="C128" s="10" t="s">
        <v>3</v>
      </c>
      <c r="D128" s="52">
        <v>17</v>
      </c>
      <c r="E128" s="8">
        <v>27874.93</v>
      </c>
    </row>
    <row r="129" spans="1:5" ht="12.75">
      <c r="A129" s="9" t="s">
        <v>8</v>
      </c>
      <c r="B129" s="7" t="s">
        <v>109</v>
      </c>
      <c r="C129" s="10" t="s">
        <v>3</v>
      </c>
      <c r="D129" s="52">
        <v>32</v>
      </c>
      <c r="E129" s="8">
        <v>24672.340000000007</v>
      </c>
    </row>
    <row r="130" spans="1:5" ht="12.75">
      <c r="A130" s="9" t="s">
        <v>8</v>
      </c>
      <c r="B130" s="7" t="s">
        <v>207</v>
      </c>
      <c r="C130" s="10" t="s">
        <v>3</v>
      </c>
      <c r="D130" s="52">
        <v>12</v>
      </c>
      <c r="E130" s="8">
        <v>22736.019999999997</v>
      </c>
    </row>
    <row r="131" spans="1:5" ht="12.75">
      <c r="A131" s="9" t="s">
        <v>8</v>
      </c>
      <c r="B131" s="7" t="s">
        <v>110</v>
      </c>
      <c r="C131" s="10" t="s">
        <v>3</v>
      </c>
      <c r="D131" s="52">
        <v>5</v>
      </c>
      <c r="E131" s="8">
        <v>2900.9</v>
      </c>
    </row>
    <row r="132" spans="1:5" ht="12.75">
      <c r="A132" s="9" t="s">
        <v>8</v>
      </c>
      <c r="B132" s="7" t="s">
        <v>197</v>
      </c>
      <c r="C132" s="10" t="s">
        <v>3</v>
      </c>
      <c r="D132" s="52">
        <v>1</v>
      </c>
      <c r="E132" s="8">
        <v>540.15</v>
      </c>
    </row>
    <row r="133" spans="1:5" ht="12.75">
      <c r="A133" s="9" t="s">
        <v>8</v>
      </c>
      <c r="B133" s="7" t="s">
        <v>111</v>
      </c>
      <c r="C133" s="10" t="s">
        <v>3</v>
      </c>
      <c r="D133" s="52">
        <v>8</v>
      </c>
      <c r="E133" s="8">
        <v>2684.49</v>
      </c>
    </row>
    <row r="134" spans="1:5" ht="12.75">
      <c r="A134" s="9" t="s">
        <v>8</v>
      </c>
      <c r="B134" s="7" t="s">
        <v>170</v>
      </c>
      <c r="C134" s="10" t="s">
        <v>3</v>
      </c>
      <c r="D134" s="52">
        <v>10</v>
      </c>
      <c r="E134" s="8">
        <v>25178.540000000015</v>
      </c>
    </row>
    <row r="135" spans="1:5" ht="12.75">
      <c r="A135" s="9" t="s">
        <v>8</v>
      </c>
      <c r="B135" s="7" t="s">
        <v>112</v>
      </c>
      <c r="C135" s="10" t="s">
        <v>3</v>
      </c>
      <c r="D135" s="52">
        <v>46</v>
      </c>
      <c r="E135" s="8">
        <v>34333.490000000005</v>
      </c>
    </row>
    <row r="136" spans="1:5" ht="12.75">
      <c r="A136" s="9" t="s">
        <v>8</v>
      </c>
      <c r="B136" s="7" t="s">
        <v>113</v>
      </c>
      <c r="C136" s="10" t="s">
        <v>3</v>
      </c>
      <c r="D136" s="52">
        <v>8</v>
      </c>
      <c r="E136" s="8">
        <v>4268.38</v>
      </c>
    </row>
    <row r="137" spans="1:5" ht="12.75">
      <c r="A137" s="9" t="s">
        <v>8</v>
      </c>
      <c r="B137" s="7" t="s">
        <v>171</v>
      </c>
      <c r="C137" s="10" t="s">
        <v>3</v>
      </c>
      <c r="D137" s="52">
        <v>10</v>
      </c>
      <c r="E137" s="8">
        <v>6731.450000000002</v>
      </c>
    </row>
    <row r="138" spans="1:5" ht="12.75">
      <c r="A138" s="9" t="s">
        <v>8</v>
      </c>
      <c r="B138" s="7" t="s">
        <v>114</v>
      </c>
      <c r="C138" s="10" t="s">
        <v>3</v>
      </c>
      <c r="D138" s="52">
        <v>33</v>
      </c>
      <c r="E138" s="8">
        <v>27594.880000000005</v>
      </c>
    </row>
    <row r="139" spans="1:5" ht="12.75">
      <c r="A139" s="9" t="s">
        <v>8</v>
      </c>
      <c r="B139" s="7" t="s">
        <v>115</v>
      </c>
      <c r="C139" s="10" t="s">
        <v>3</v>
      </c>
      <c r="D139" s="52">
        <v>4</v>
      </c>
      <c r="E139" s="8">
        <v>2384.8599999999997</v>
      </c>
    </row>
    <row r="140" spans="1:5" ht="12.75">
      <c r="A140" s="9" t="s">
        <v>8</v>
      </c>
      <c r="B140" s="7" t="s">
        <v>116</v>
      </c>
      <c r="C140" s="10" t="s">
        <v>3</v>
      </c>
      <c r="D140" s="52">
        <v>10</v>
      </c>
      <c r="E140" s="8">
        <v>8506.65</v>
      </c>
    </row>
    <row r="141" spans="1:5" ht="12.75">
      <c r="A141" s="9" t="s">
        <v>30</v>
      </c>
      <c r="B141" s="7" t="s">
        <v>117</v>
      </c>
      <c r="C141" s="10" t="s">
        <v>3</v>
      </c>
      <c r="D141" s="52">
        <v>10</v>
      </c>
      <c r="E141" s="8">
        <v>3221.1</v>
      </c>
    </row>
    <row r="142" spans="1:5" ht="12.75">
      <c r="A142" s="9" t="s">
        <v>30</v>
      </c>
      <c r="B142" s="7" t="s">
        <v>139</v>
      </c>
      <c r="C142" s="10" t="s">
        <v>3</v>
      </c>
      <c r="D142" s="52">
        <v>36</v>
      </c>
      <c r="E142" s="8">
        <v>108102.28999999998</v>
      </c>
    </row>
    <row r="143" spans="1:5" ht="12.75">
      <c r="A143" s="9" t="s">
        <v>30</v>
      </c>
      <c r="B143" s="7" t="s">
        <v>193</v>
      </c>
      <c r="C143" s="10" t="s">
        <v>3</v>
      </c>
      <c r="D143" s="52">
        <v>21</v>
      </c>
      <c r="E143" s="8">
        <v>20209.12</v>
      </c>
    </row>
    <row r="144" spans="1:5" ht="12.75">
      <c r="A144" s="9" t="s">
        <v>175</v>
      </c>
      <c r="B144" s="7" t="s">
        <v>186</v>
      </c>
      <c r="C144" s="10" t="s">
        <v>3</v>
      </c>
      <c r="D144" s="52">
        <v>37</v>
      </c>
      <c r="E144" s="8">
        <v>34732.39</v>
      </c>
    </row>
    <row r="145" spans="1:5" ht="12.75">
      <c r="A145" s="9" t="s">
        <v>175</v>
      </c>
      <c r="B145" s="7" t="s">
        <v>187</v>
      </c>
      <c r="C145" s="10" t="s">
        <v>3</v>
      </c>
      <c r="D145" s="52">
        <v>20</v>
      </c>
      <c r="E145" s="8">
        <v>37754.149999999994</v>
      </c>
    </row>
    <row r="146" spans="1:5" ht="12.75">
      <c r="A146" s="9" t="s">
        <v>175</v>
      </c>
      <c r="B146" s="7" t="s">
        <v>176</v>
      </c>
      <c r="C146" s="10" t="s">
        <v>3</v>
      </c>
      <c r="D146" s="52">
        <v>6</v>
      </c>
      <c r="E146" s="8">
        <v>16261.98</v>
      </c>
    </row>
    <row r="147" spans="1:5" ht="12.75">
      <c r="A147" s="9" t="s">
        <v>175</v>
      </c>
      <c r="B147" s="7" t="s">
        <v>213</v>
      </c>
      <c r="C147" s="10" t="s">
        <v>3</v>
      </c>
      <c r="D147" s="52">
        <v>34</v>
      </c>
      <c r="E147" s="8">
        <v>80104.4</v>
      </c>
    </row>
    <row r="148" spans="1:5" ht="12.75">
      <c r="A148" s="9" t="s">
        <v>9</v>
      </c>
      <c r="B148" s="7" t="s">
        <v>118</v>
      </c>
      <c r="C148" s="10" t="s">
        <v>3</v>
      </c>
      <c r="D148" s="52">
        <v>7</v>
      </c>
      <c r="E148" s="8">
        <v>2662.1299999999997</v>
      </c>
    </row>
    <row r="149" spans="1:5" ht="12.75">
      <c r="A149" s="9" t="s">
        <v>9</v>
      </c>
      <c r="B149" s="7" t="s">
        <v>119</v>
      </c>
      <c r="C149" s="10" t="s">
        <v>3</v>
      </c>
      <c r="D149" s="52">
        <v>14</v>
      </c>
      <c r="E149" s="8">
        <v>16849.25</v>
      </c>
    </row>
    <row r="150" spans="1:5" ht="12.75">
      <c r="A150" s="9" t="s">
        <v>9</v>
      </c>
      <c r="B150" s="7" t="s">
        <v>192</v>
      </c>
      <c r="C150" s="10" t="s">
        <v>3</v>
      </c>
      <c r="D150" s="52">
        <v>88</v>
      </c>
      <c r="E150" s="8">
        <v>134122.65999999995</v>
      </c>
    </row>
    <row r="151" spans="1:5" ht="12.75">
      <c r="A151" s="9" t="s">
        <v>9</v>
      </c>
      <c r="B151" s="7" t="s">
        <v>156</v>
      </c>
      <c r="C151" s="10" t="s">
        <v>3</v>
      </c>
      <c r="D151" s="52">
        <v>4</v>
      </c>
      <c r="E151" s="8">
        <v>5049.6</v>
      </c>
    </row>
    <row r="152" spans="1:5" ht="12.75">
      <c r="A152" s="9" t="s">
        <v>9</v>
      </c>
      <c r="B152" s="7" t="s">
        <v>140</v>
      </c>
      <c r="C152" s="10" t="s">
        <v>3</v>
      </c>
      <c r="D152" s="52">
        <v>50</v>
      </c>
      <c r="E152" s="8">
        <v>235487.69</v>
      </c>
    </row>
    <row r="153" spans="1:5" ht="12.75">
      <c r="A153" s="9" t="s">
        <v>9</v>
      </c>
      <c r="B153" s="7" t="s">
        <v>120</v>
      </c>
      <c r="C153" s="10" t="s">
        <v>3</v>
      </c>
      <c r="D153" s="52">
        <v>59</v>
      </c>
      <c r="E153" s="8">
        <v>165626.57000000007</v>
      </c>
    </row>
    <row r="154" spans="1:5" ht="12.75">
      <c r="A154" s="9" t="s">
        <v>9</v>
      </c>
      <c r="B154" s="7" t="s">
        <v>214</v>
      </c>
      <c r="C154" s="10" t="s">
        <v>3</v>
      </c>
      <c r="D154" s="52">
        <v>11</v>
      </c>
      <c r="E154" s="8">
        <v>11278.58</v>
      </c>
    </row>
    <row r="155" spans="1:5" ht="13.5" thickBot="1">
      <c r="A155" s="53" t="s">
        <v>9</v>
      </c>
      <c r="B155" s="54" t="s">
        <v>121</v>
      </c>
      <c r="C155" s="55" t="s">
        <v>3</v>
      </c>
      <c r="D155" s="56">
        <v>8</v>
      </c>
      <c r="E155" s="57">
        <v>6765.79</v>
      </c>
    </row>
    <row r="156" ht="13.5" thickTop="1"/>
  </sheetData>
  <sheetProtection/>
  <printOptions horizontalCentered="1"/>
  <pageMargins left="0.1968503937007874" right="0.1968503937007874" top="0.3937007874015748" bottom="0.3937007874015748" header="0.1968503937007874" footer="0.1968503937007874"/>
  <pageSetup fitToHeight="300" fitToWidth="1" horizontalDpi="600" verticalDpi="600" orientation="portrait" paperSize="9" r:id="rId1"/>
  <headerFooter>
    <oddFooter>&amp;R&amp;"Arial,Normal"&amp;9Página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Sérgio Candido Alves</dc:creator>
  <cp:keywords/>
  <dc:description/>
  <cp:lastModifiedBy>Marcio Gonçalves</cp:lastModifiedBy>
  <cp:lastPrinted>2016-01-20T13:31:38Z</cp:lastPrinted>
  <dcterms:created xsi:type="dcterms:W3CDTF">2013-11-20T11:26:41Z</dcterms:created>
  <dcterms:modified xsi:type="dcterms:W3CDTF">2016-01-20T13:32:06Z</dcterms:modified>
  <cp:category/>
  <cp:version/>
  <cp:contentType/>
  <cp:contentStatus/>
</cp:coreProperties>
</file>