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030" windowHeight="10140"/>
  </bookViews>
  <sheets>
    <sheet name="com valores" sheetId="1" r:id="rId1"/>
    <sheet name="sem valores" sheetId="2" r:id="rId2"/>
    <sheet name="Plan3" sheetId="3" r:id="rId3"/>
  </sheets>
  <definedNames>
    <definedName name="_ftn1" localSheetId="0">'com valores'!$C$5</definedName>
    <definedName name="_ftnref1" localSheetId="0">'com valores'!$A$1</definedName>
  </definedNames>
  <calcPr calcId="145621"/>
</workbook>
</file>

<file path=xl/calcChain.xml><?xml version="1.0" encoding="utf-8"?>
<calcChain xmlns="http://schemas.openxmlformats.org/spreadsheetml/2006/main">
  <c r="I25" i="1" l="1"/>
  <c r="I27" i="1"/>
  <c r="I26" i="1"/>
  <c r="B26" i="1"/>
  <c r="B27" i="1" s="1"/>
  <c r="I73" i="1"/>
  <c r="I80" i="1"/>
  <c r="I79" i="1"/>
  <c r="I78" i="1"/>
  <c r="I70" i="1"/>
  <c r="I67" i="1"/>
  <c r="I29" i="1"/>
  <c r="B29" i="1"/>
  <c r="I36" i="1"/>
  <c r="B36" i="1"/>
  <c r="I46" i="1"/>
  <c r="I54" i="1"/>
  <c r="I33" i="1"/>
  <c r="B32" i="1"/>
  <c r="B33" i="1" s="1"/>
  <c r="I6" i="1"/>
  <c r="B7" i="1"/>
  <c r="B8" i="1" s="1"/>
  <c r="B9" i="1" s="1"/>
  <c r="B10" i="1" s="1"/>
  <c r="B11" i="1" s="1"/>
  <c r="B12" i="1" s="1"/>
  <c r="B13" i="1" s="1"/>
  <c r="B14" i="1" s="1"/>
  <c r="B15" i="1" s="1"/>
  <c r="I7" i="1"/>
  <c r="I8" i="1"/>
  <c r="I9" i="1"/>
  <c r="I10" i="1"/>
  <c r="I11" i="1"/>
  <c r="I12" i="1"/>
  <c r="I13" i="1"/>
  <c r="I14" i="1"/>
  <c r="I15" i="1"/>
  <c r="I16" i="1"/>
  <c r="B17" i="1"/>
  <c r="B18" i="1" s="1"/>
  <c r="B19" i="1" s="1"/>
  <c r="B20" i="1" s="1"/>
  <c r="B21" i="1" s="1"/>
  <c r="B22" i="1" s="1"/>
  <c r="I17" i="1"/>
  <c r="I18" i="1"/>
  <c r="I19" i="1"/>
  <c r="I20" i="1"/>
  <c r="I21" i="1"/>
  <c r="I22" i="1"/>
  <c r="I23" i="1"/>
  <c r="I24" i="1"/>
  <c r="I28" i="1"/>
  <c r="I30" i="1"/>
  <c r="I31" i="1"/>
  <c r="I34" i="1"/>
  <c r="I37" i="1"/>
  <c r="I44" i="1"/>
  <c r="B44" i="1"/>
  <c r="I39" i="1"/>
  <c r="I38" i="1"/>
  <c r="I40" i="1"/>
  <c r="J172" i="1"/>
  <c r="J171" i="1"/>
  <c r="J170" i="1"/>
  <c r="C170" i="1"/>
  <c r="I42" i="1"/>
  <c r="I41" i="1"/>
  <c r="B42" i="1"/>
  <c r="I43" i="1"/>
  <c r="J43" i="1" s="1"/>
  <c r="I35" i="1"/>
  <c r="B23" i="1" l="1"/>
  <c r="I74" i="2"/>
  <c r="I73" i="2"/>
  <c r="I72" i="2"/>
  <c r="I71" i="2"/>
  <c r="I70" i="2"/>
  <c r="I69" i="2"/>
  <c r="I68" i="2"/>
  <c r="I67" i="2"/>
  <c r="I66" i="2"/>
  <c r="I65" i="2"/>
  <c r="I64" i="2"/>
  <c r="I63" i="2"/>
  <c r="I62" i="2"/>
  <c r="I61" i="2"/>
  <c r="I60" i="2"/>
  <c r="D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5" i="2"/>
  <c r="I14" i="2"/>
  <c r="I13" i="2"/>
  <c r="I12" i="2"/>
  <c r="I11" i="2"/>
  <c r="I10" i="2"/>
  <c r="I9" i="2"/>
  <c r="I8" i="2"/>
  <c r="I7" i="2"/>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I6" i="2"/>
  <c r="I75" i="2" s="1"/>
  <c r="I69" i="1"/>
  <c r="I51" i="1"/>
  <c r="B45" i="1" l="1"/>
  <c r="I55" i="1"/>
  <c r="B48" i="1" l="1"/>
  <c r="B51" i="1" s="1"/>
  <c r="B52" i="1" s="1"/>
  <c r="B53" i="1" s="1"/>
  <c r="B46" i="1"/>
  <c r="B57" i="1"/>
  <c r="B58" i="1" s="1"/>
  <c r="B59" i="1" s="1"/>
  <c r="B60" i="1" s="1"/>
  <c r="B61" i="1" s="1"/>
  <c r="B62" i="1" s="1"/>
  <c r="B63" i="1" s="1"/>
  <c r="B64" i="1" s="1"/>
  <c r="B65" i="1" s="1"/>
  <c r="B66" i="1" s="1"/>
  <c r="B69" i="1" s="1"/>
  <c r="B77" i="1" l="1"/>
  <c r="B82" i="1" s="1"/>
  <c r="B84" i="1" s="1"/>
  <c r="B85" i="1" s="1"/>
  <c r="B70" i="1"/>
  <c r="I49" i="1"/>
  <c r="I48" i="1" l="1"/>
  <c r="I63" i="1" l="1"/>
  <c r="I76" i="1" l="1"/>
  <c r="I64" i="1"/>
  <c r="I45" i="1"/>
  <c r="I61" i="1"/>
  <c r="I62" i="1"/>
  <c r="I57" i="1"/>
  <c r="I58" i="1"/>
  <c r="I59" i="1"/>
  <c r="I60" i="1"/>
  <c r="I56" i="1"/>
  <c r="I81" i="1" l="1"/>
  <c r="I83" i="1" l="1"/>
  <c r="I84" i="1"/>
  <c r="I85" i="1"/>
  <c r="I66" i="1" l="1"/>
  <c r="I82" i="1" l="1"/>
  <c r="I77" i="1"/>
  <c r="I75" i="1"/>
  <c r="I74" i="1"/>
  <c r="I72" i="1"/>
  <c r="I71" i="1"/>
  <c r="I68" i="1"/>
  <c r="I65" i="1"/>
  <c r="I50" i="1"/>
  <c r="I47" i="1"/>
  <c r="I53" i="1"/>
  <c r="I52" i="1"/>
  <c r="I87" i="1" l="1"/>
</calcChain>
</file>

<file path=xl/sharedStrings.xml><?xml version="1.0" encoding="utf-8"?>
<sst xmlns="http://schemas.openxmlformats.org/spreadsheetml/2006/main" count="564" uniqueCount="175">
  <si>
    <t>Espaço/ equipamentos/ serviços</t>
  </si>
  <si>
    <t>Especificação</t>
  </si>
  <si>
    <t>QTDE</t>
  </si>
  <si>
    <t>Referência</t>
  </si>
  <si>
    <t>Lanche</t>
  </si>
  <si>
    <t>pessoas</t>
  </si>
  <si>
    <t>Hospedagem</t>
  </si>
  <si>
    <t>Transporte</t>
  </si>
  <si>
    <t>Recursos Humanos</t>
  </si>
  <si>
    <t>Almoço e jantar</t>
  </si>
  <si>
    <t>dias</t>
  </si>
  <si>
    <t>sala</t>
  </si>
  <si>
    <t>mesa</t>
  </si>
  <si>
    <t>púlpito</t>
  </si>
  <si>
    <t>projetor</t>
  </si>
  <si>
    <t>notebook</t>
  </si>
  <si>
    <t>impressora</t>
  </si>
  <si>
    <t>banner</t>
  </si>
  <si>
    <t xml:space="preserve"> flip chart</t>
  </si>
  <si>
    <t>apartamentos duplos</t>
  </si>
  <si>
    <t>pessoa</t>
  </si>
  <si>
    <t>Valor Total</t>
  </si>
  <si>
    <t>Valor Unitário</t>
  </si>
  <si>
    <t>Auditório com sistema de sonorização equipamentos</t>
  </si>
  <si>
    <t>evento</t>
  </si>
  <si>
    <t>conjunto para sonorização</t>
  </si>
  <si>
    <t>Sala de oficina/grupo de trabalho e secretaria</t>
  </si>
  <si>
    <t>*Caso o auditório não disponha desse tipo de assento.</t>
  </si>
  <si>
    <t>horas</t>
  </si>
  <si>
    <t xml:space="preserve">internet </t>
  </si>
  <si>
    <t>extensão</t>
  </si>
  <si>
    <t xml:space="preserve">dias </t>
  </si>
  <si>
    <t>aparelho telefonico</t>
  </si>
  <si>
    <t>linha</t>
  </si>
  <si>
    <t>conforme consumo</t>
  </si>
  <si>
    <t>vans</t>
  </si>
  <si>
    <t>cadeira</t>
  </si>
  <si>
    <t>microfone</t>
  </si>
  <si>
    <t>litro</t>
  </si>
  <si>
    <t>garrafão de 20 litros</t>
  </si>
  <si>
    <t>crachá</t>
  </si>
  <si>
    <t>bloco</t>
  </si>
  <si>
    <t>caneta</t>
  </si>
  <si>
    <r>
      <t xml:space="preserve">apartamento </t>
    </r>
    <r>
      <rPr>
        <i/>
        <sz val="10"/>
        <color theme="1"/>
        <rFont val="Times New Roman"/>
        <family val="1"/>
      </rPr>
      <t>single</t>
    </r>
  </si>
  <si>
    <t>** Poderá ser necessário o fornecimento de almoço a alguns participantes/ hóspedes no dia que antecedo o evento, conforme item 8.4.3, letra ‘c’</t>
  </si>
  <si>
    <t>*** Poderá ser necessário o fornecimento de  jantar a alguns participantes/ hóspedes no dia do término do evento, conforme item 8.4.3, letra ‘d’.</t>
  </si>
  <si>
    <t>**** Poderá ser necessário o fornecimento de água a participantes/ hóspedes no dia do término do evento, conforme item 8.3.2.</t>
  </si>
  <si>
    <t>garrafa de 300 ml</t>
  </si>
  <si>
    <t>lanche</t>
  </si>
  <si>
    <t>sacola</t>
  </si>
  <si>
    <t>Material impresso</t>
  </si>
  <si>
    <t>garrafas 300ml</t>
  </si>
  <si>
    <t>diária</t>
  </si>
  <si>
    <t>gravação de áudio</t>
  </si>
  <si>
    <t>ANEXO I                                                                                                                                                                                                                                                                                                                                               PLANILHA DE PREÇOS DE SERVICOS E MATERIAIS DO EVENTO</t>
  </si>
  <si>
    <r>
      <t>IMPORTANTE</t>
    </r>
    <r>
      <rPr>
        <sz val="11"/>
        <color theme="1"/>
        <rFont val="Times New Roman"/>
        <family val="1"/>
      </rPr>
      <t>:</t>
    </r>
  </si>
  <si>
    <t>1. O local de hospedagem deverá ser o mesmo de realização do evento, e submetido à prévia aprovação da Comissão da SESAN/MDS.</t>
  </si>
  <si>
    <t>2. O Café da manhã deverá estar incluído em todas as estadias.</t>
  </si>
  <si>
    <t>4. Não se admitirá improvisos (colchões no chão, camas de campanha, sofá-cama, etc) nos apartamentos.</t>
  </si>
  <si>
    <t>5. Não serão admitidos apartamentos localizados em subsolo.</t>
  </si>
  <si>
    <t>6. Deverá haver apartamentos adaptados para pessoas com deficiência.</t>
  </si>
  <si>
    <r>
      <t>7. Categoria dos hotéis de acordo com a classificação do Sistema Oficial de classificação dos meios de hospedagem, conforme Portaria n</t>
    </r>
    <r>
      <rPr>
        <vertAlign val="superscript"/>
        <sz val="11"/>
        <color theme="1"/>
        <rFont val="Times New Roman"/>
        <family val="1"/>
      </rPr>
      <t>o</t>
    </r>
    <r>
      <rPr>
        <sz val="11"/>
        <color theme="1"/>
        <rFont val="Times New Roman"/>
        <family val="1"/>
      </rPr>
      <t xml:space="preserve"> 100, de 16/06/2011.</t>
    </r>
  </si>
  <si>
    <t>8. A relação dos participantes que ficarão hospedados no local será oportunamente encaminhada à CONTRATADA;</t>
  </si>
  <si>
    <t>9. Quaisquer despesas pessoais adicionais que não estejam contempladas nesta Especificação Técnica serão de inteira responsabilidade dos participantes.</t>
  </si>
  <si>
    <t>10. O pagamento dos serviços de hospedagem será efetuado de acordo com a utilização e mediante comprovação. Dessa maneira, a empresa contratada deverá apresentar os valores unitários relativos à utilização de hospedagem, incluindo a relação de hóspedes.</t>
  </si>
  <si>
    <t>11. Deverão ser disponibilizadas 03 (duas) garrafas água de 300 ml por dia para cada participante no frigobar do quarto. O consumo adicional é de responsabilidade dos participantes.</t>
  </si>
  <si>
    <t xml:space="preserve">12. A CONTRATADA deverá preparar documento a ser disponibilizado aos participantes hospedados esclarecendo sobre os serviços inclusos em suas estadias. </t>
  </si>
  <si>
    <t>13. O(s) restaurante(s) preferencialmente será no mesmo local do evento e deverá ser submetido a prévia aprovação da Comissão da SESAN/MDS, concomitante com a aprovação do local do evento.</t>
  </si>
  <si>
    <r>
      <t>14.</t>
    </r>
    <r>
      <rPr>
        <b/>
        <sz val="11"/>
        <color theme="1"/>
        <rFont val="Times New Roman"/>
        <family val="1"/>
      </rPr>
      <t xml:space="preserve"> </t>
    </r>
    <r>
      <rPr>
        <sz val="11"/>
        <color theme="1"/>
        <rFont val="Times New Roman"/>
        <family val="1"/>
      </rPr>
      <t>Os cardápios estão sujeitos à aprovação da Comissão da SESAN/MDS.</t>
    </r>
  </si>
  <si>
    <t>15. Todos os serviços e equipamentos deverão ser providenciados pela CONTRATADA (copos, pratos, talhares, xícaras, mesas, cadeiras, toalhas, dentre outros).</t>
  </si>
  <si>
    <t>16. A mesa diretora deve ser servida, por garçom, em xícaras de louça e copos de vidro.</t>
  </si>
  <si>
    <t>17. Todos os equipamentos deverão estar adequados aos espaços em que serão instalados, de acordo com a indicação feita na Especificação Técnica - Anexo I, de forma a atender com qualidade e eficiência todas as demandas e necessidades do evento.</t>
  </si>
  <si>
    <t>18. A CONTRATADA  vencedora será responsável pela instalação, manutenção e reposição imediata de todos os equipamentos no local do evento e credenciamento, bem como pelo levantamento e dimensionamento das necessidades gerais de todos os serviços que se fizerem necessários para o bom funcionamento do evento.</t>
  </si>
  <si>
    <t>19. A CONTRATADA vencedora deverá prover pontos de energia em todos os ambientes do evento em que se fizerem necessários e nos locais de transmissão do evento.</t>
  </si>
  <si>
    <t>20. Todas as despesas com serviços do provedor e do acesso à internet, durante o período do evento serão de responsabilidade da CONTRATADA.</t>
  </si>
  <si>
    <t>21. A montagem e teste de todos os equipamentos deverá ser  realizada com antecedência de 24 horas a realização do evento.</t>
  </si>
  <si>
    <t>22. A CONTRATADA deverá disponibilizar profissionais capacitados para a execução dos serviços pertinentes a Sala de Apoio, a qual será instalada previamente a realização do evento, bem como para todas as demais etapas, incluindo, os profissionais necessários para montagem e desmontagem dos ambientes, sendo a responsável direta por esses profissionais, não gerando ou havendo vínculos trabalhistas destes com o Ministério do Desenvolvimento Social e Combate à Fome.</t>
  </si>
  <si>
    <t>23. A CONTRATADA vencedora deverá adequar os espaços físicos, e providenciar as instalações de todos os equipamentos necessários, de forma a torná-los apropriados para o uso durante a realização do evento.</t>
  </si>
  <si>
    <t>24. A CONTRATADA vencedora será responsável pelas instalações físicas (elétrica, sonora, hidráulica, banheiros, iluminação, ventilação e temperatura), de forma a torná-las adequadas para a realização e o bom funcionamento do evento. Deverá, ainda, verificar, diariamente, as instalações quanto à limpeza, iluminação, sonorização, equipamentos audiovisuais, segurança, decoração, acessos, sinalização, atendimento à mesa da plenária, receptivo, etc.</t>
  </si>
  <si>
    <t>25. Os espaços físicos deverão ter saída de emergência visível e de fácil acesso, ar condicionado, sonorização interna e externa e totalmente, adaptado para pessoas com deficiência.</t>
  </si>
  <si>
    <t>26. A CONTRATADA será responsável pela aquisição de suprimentos/materiais para execução dos serviços de limpeza e conservação.</t>
  </si>
  <si>
    <t>27. A CONTRATADA será responsável pela segurança das máquinas, mobiliários  e demais equipamentos que constarem desta Especificação Técnica.</t>
  </si>
  <si>
    <t>unid</t>
  </si>
  <si>
    <t>Encontro Regional de Povos e Comunidades Tradicionais, Salvador, BA, 17 a 19 de dezembro de 2013: avaliação do PNPCT (Política Nacional de Povos e Comunidades Tradicionais) e da CNPCT (Comissão Nacional de Comunidades e Povos Tradicionais).</t>
  </si>
  <si>
    <t>resma</t>
  </si>
  <si>
    <r>
      <t xml:space="preserve">(17.39) Mesa de computador, em 2 lances, de madeira, com estrutura em ferro 1m larg x 0,7m prof x 0,7m                                                                        </t>
    </r>
    <r>
      <rPr>
        <sz val="10"/>
        <rFont val="Wingdings"/>
        <charset val="2"/>
      </rPr>
      <t></t>
    </r>
    <r>
      <rPr>
        <sz val="10"/>
        <rFont val="Times New Roman"/>
        <family val="1"/>
      </rPr>
      <t>Mesa de computador :  01 (uma) para o Relator 2/sistematizador,  01 (uma) para o computador do auditório, 01 (uma) para apoio operacional.</t>
    </r>
  </si>
  <si>
    <t>(21.5) Serviço de telefonia fixa, para ligações locais, DDD. O desbloqueio do telefone para ligações
será permitido mediante autorização do responsável pelo evento e deverá ser controlada por ele.
- telefonia ampla e que não apresente congestionamento</t>
  </si>
  <si>
    <t xml:space="preserve">(17.23) Cadeira fixa interlocutor - espaldar médio com braço, cor a definir. Dimensões altura 0,89 m ; largura 0.58 m; profundidade 0.54 m, dispostas em formato auditório*. </t>
  </si>
  <si>
    <t>(6.10) Água em garrafa (300 ml): fornecimento de água em garrafas individuais, copos de vidro e bandejas para as mesas diretoras.</t>
  </si>
  <si>
    <r>
      <t xml:space="preserve">(7.1) Sala plenária com capacidade para 30 (trinta) pessoas, em formato Auditório.                                                                     </t>
    </r>
    <r>
      <rPr>
        <sz val="10"/>
        <rFont val="Wingdings"/>
        <charset val="2"/>
      </rPr>
      <t></t>
    </r>
    <r>
      <rPr>
        <sz val="10"/>
        <rFont val="Times New Roman"/>
        <family val="1"/>
      </rPr>
      <t xml:space="preserve"> Para trabalho em grupo.</t>
    </r>
  </si>
  <si>
    <t>(24.1) Papel A4 75g.</t>
  </si>
  <si>
    <t>Sonorização suficiente para  sala plenária para 30 (trinta) pessoas (para dar suporte ao uso de microfones sem fio).</t>
  </si>
  <si>
    <r>
      <t xml:space="preserve">(17.39) Mesa de computador, em 2 lances, de madeira, com estrutura em ferro 1m larg x 0,7m prof x 0,7m                                                                      </t>
    </r>
    <r>
      <rPr>
        <sz val="11"/>
        <rFont val="Times New Roman"/>
        <family val="1"/>
      </rPr>
      <t xml:space="preserve"> </t>
    </r>
    <r>
      <rPr>
        <sz val="11"/>
        <rFont val="Wingdings"/>
        <charset val="2"/>
      </rPr>
      <t></t>
    </r>
    <r>
      <rPr>
        <sz val="11"/>
        <rFont val="Times New Roman"/>
        <family val="1"/>
      </rPr>
      <t>Para sala de secretaria</t>
    </r>
  </si>
  <si>
    <t>(6.3) Lanche Completo: Café, chá, suco de fruta (02 tipos), refrigerante (02 tipos) e até 6 (seis) tipos dos itens abaixo: - Pão de queijo, pão da vovó, pão húngaro, pão de  batata com presunto e queijo, rosca calabresa, broa de milho com gergelim, enroladinho de queijo com orégano e tomate, enroladinho de salsicha, enroladinho queijo e coco, religiosa de frango, míni sonhos, míni croissants de queijo, míni croissants com ervas finas, míni croissants com gergelim e catupiry, míni sanduíche natural, míni bom-bocado, míni pudim, míni pizzas, míni rabanadas, empadinha de frango, pastel milho de forno, biscoito de queijo palito, biscoitos amanteigados, frios variados fatiados, queijos variados fatiados, rosquinha de leite condensado, barquetes de legumes, bolos tipo inglês, formigueiro, laranja, chocolate; queijadinha, quibe frito, croquetes de carne, petit fours doces e salgados, frutas variadas fatiadas, míni canapé. (sugestões)
Horários do lanche serão definidos de acordo com a programação.</t>
  </si>
  <si>
    <r>
      <rPr>
        <u/>
        <sz val="10"/>
        <color rgb="FF000000"/>
        <rFont val="Times New Roman"/>
        <family val="1"/>
      </rPr>
      <t>(6.19) Jantar Simples (dentro de ambiente hoteleiro)***</t>
    </r>
    <r>
      <rPr>
        <sz val="10"/>
        <color rgb="FF000000"/>
        <rFont val="Times New Roman"/>
        <family val="1"/>
      </rPr>
      <t>: tipo Buffet, conforme necessidade ou especificação do evento, em categoria turística, onde serão oferecidas minimamente as opções abaixo: - Entrada 1(uma) opção de prato frio (salada e/ou creme e/ou mousse); - Prato principal: 2(dois) tipos de carne (vermelha e branca) e 1(uma) massa; - Sobremesa: 1(um) tipo de doce e/ou fruta e/ou sorvete; - Bebida: suco e/ou refrigerante                                                                                        -IMPORTANTE  apresentar opções de cardápio para vegetarianos, celíacos, diabéticos, hipertensos e intolerantes a lactose.
Horários do almoço serão definidos de acordo com a programação.</t>
    </r>
  </si>
  <si>
    <t>(8.37) Links de internet dedicado para transmissão ao vivo, com 4MB</t>
  </si>
  <si>
    <t>(6.12) Água em garrafão (20 litros): fornecimento de água em garrafões, incluindo copos descartáveis e lixeira.</t>
  </si>
  <si>
    <t xml:space="preserve">(6.8) Café: fornecimento de café em garrafa térmica com xícaras de louça, e/ou copos descartáveis, açúcar, adoçante, lixeiras pelo período do evento, agregados todos os custos descritos acima. </t>
  </si>
  <si>
    <t>(6.9) Chá: fornecimento de água quente em garrafa térmica com xícaras de louça, e/ou copos descartáveis, açúcar, adoçante e saches de chás diversos e lixeiras pelo período do evento. No preço unitário da garrafa térmica devem estar agregados todos os custos descritos acima.</t>
  </si>
  <si>
    <t>(20.24) Confecção de bolsas/pasta para evento (alta complexidade/padrão).</t>
  </si>
  <si>
    <t>(18.1) Lona de fundo de palco  (back drop) com ilhós e instalação (10 m X 4 m).</t>
  </si>
  <si>
    <t>lona</t>
  </si>
  <si>
    <t>(6.10) Garrafas de água de 300 ml: 03 unidadess para cada participante/dia (no frigobar do quarto).</t>
  </si>
  <si>
    <r>
      <t xml:space="preserve">(27.2) Hospedagem para 126 (cento e vinte e seis) participantes em hotel de categoria confortável de acordo  com a classificação constante da última  publicação do Guia 4 Rodas,  em apartamento </t>
    </r>
    <r>
      <rPr>
        <i/>
        <sz val="10"/>
        <rFont val="Times New Roman"/>
        <family val="1"/>
      </rPr>
      <t>standard</t>
    </r>
    <r>
      <rPr>
        <sz val="10"/>
        <rFont val="Times New Roman"/>
        <family val="1"/>
      </rPr>
      <t xml:space="preserve"> duplo, com </t>
    </r>
    <r>
      <rPr>
        <i/>
        <sz val="10"/>
        <rFont val="Times New Roman"/>
        <family val="1"/>
      </rPr>
      <t>check-in</t>
    </r>
    <r>
      <rPr>
        <sz val="10"/>
        <rFont val="Times New Roman"/>
        <family val="1"/>
      </rPr>
      <t xml:space="preserve"> previsto para a véspera do evento, em função de acomodação de voos, a confirmar pela comissão Sesan-MDS, até 5 dias corridos, antes da data do evento.</t>
    </r>
  </si>
  <si>
    <t>(5.20) Apoio Operacional Informática: Técnico em informática (profissional capacitado e treinado, para atendimento ao evento, nas atividades de operador de informática, durante todo o período do evento). Diária 8 horas.</t>
  </si>
  <si>
    <t>(5.30) Apoio Operacional Sistema de Som: Especialista em sonorização (profissional capacitado e treinado para atendimento ao evento na atividade de operador de sistema de som). Diária 8 horas.</t>
  </si>
  <si>
    <t>(5.17) Apoio Operacional Garçom: Garçom devidamente qualificado e uiformizado (profissional capacitado e treinado, para atendimento ao evento). Diária 8 horas.</t>
  </si>
  <si>
    <t>(5.11) Mestre de cerimônia (manhãs do primeiro e último dia do evento). Diária de 4 horas.</t>
  </si>
  <si>
    <t>(7.3) Sala plenária com capacidade para 200 (duzentas) pessoas, em formato Auditório. Diária 12 horas.</t>
  </si>
  <si>
    <r>
      <t xml:space="preserve">(17.27 ) Cadeira giratória com altura regulável.  Diária 12 horas.                                                                                                                  </t>
    </r>
    <r>
      <rPr>
        <sz val="10"/>
        <rFont val="Wingdings"/>
        <charset val="2"/>
      </rPr>
      <t></t>
    </r>
    <r>
      <rPr>
        <sz val="10"/>
        <rFont val="Times New Roman"/>
        <family val="1"/>
      </rPr>
      <t xml:space="preserve"> 05 (cinco) para a mesa diretora,  01 (uma) para o Relator 1,  01 (uma) para o Relator 2/sistematizador.</t>
    </r>
  </si>
  <si>
    <r>
      <t xml:space="preserve">(14.44) Pranchão, dimensões: Larg: 2,4 m - Prof: 0,76 m . Diária 12 horas.                                                                                                                   </t>
    </r>
    <r>
      <rPr>
        <sz val="10"/>
        <color rgb="FF000000"/>
        <rFont val="Wingdings"/>
        <charset val="2"/>
      </rPr>
      <t></t>
    </r>
    <r>
      <rPr>
        <sz val="10"/>
        <color rgb="FF000000"/>
        <rFont val="Times New Roman"/>
        <family val="1"/>
      </rPr>
      <t xml:space="preserve"> Mesa diretora para 05 lugares- </t>
    </r>
  </si>
  <si>
    <t>(17.65) Toalha para mesa retangular grande de tecido, cor a ser definida. Diária 12 horas.</t>
  </si>
  <si>
    <t>(8.10) Aparelho telefônico sem fio: GHZ: 2,4, viva-voz digital: No monofone, tecnologia Voice Enhancer:
Sistema Anti Ruído que melhora a qualidade de voz, bateria (Ni-Mh): 06 horas de carga / 05 horas
conversação / 11 dias em espera (Alta resistência contra o efeito memória, localizador do monofone
e Indicador do nível da bateria.
Diária 12 horas.</t>
  </si>
  <si>
    <t>(17.29) Púlpito de acrílico/madeira. Diária 12 horas.</t>
  </si>
  <si>
    <t>(19.55) Microfone de mesa com fio, tipo goosneck. Diária 12 horas.</t>
  </si>
  <si>
    <t>(19.56) Microfone de púlpito, tipo gooseneck. Diária 12 horas.</t>
  </si>
  <si>
    <t>(19.57) Microfone de mesa tipo sem fio, bastão ou volante (com bateria). Diaria 12 horas.</t>
  </si>
  <si>
    <r>
      <rPr>
        <sz val="10"/>
        <color rgb="FF000000"/>
        <rFont val="Times New Roman"/>
        <family val="1"/>
      </rPr>
      <t xml:space="preserve">(25.11) </t>
    </r>
    <r>
      <rPr>
        <i/>
        <sz val="10"/>
        <color rgb="FF000000"/>
        <rFont val="Times New Roman"/>
        <family val="1"/>
      </rPr>
      <t xml:space="preserve">Data show </t>
    </r>
    <r>
      <rPr>
        <sz val="10"/>
        <color rgb="FF000000"/>
        <rFont val="Times New Roman"/>
        <family val="1"/>
      </rPr>
      <t>/projetor multimídia (instalação, operação e desinstalação), de 6.000 ansi lumens, altíssima resolução. Tecnologia de projeção DLP, com 2000:1 de contraste com HDTV ou equipamento superior e em conformidade e adequação ao local.     Diária de 12 horas.</t>
    </r>
  </si>
  <si>
    <t>(8.2) Notebook processador Pentium 1,5 GHz, memória mínima de 256MB, disco rígido de mínimo de 40GB, modem e placa de rede, tela de no mínimo 14”, mouse externo, gravador de CD, leitor DVD,
WI FI. Softwares - Windows XP Profissional, IExplorer e Office 2003 completo, instalados, aplicativos ZIP, acrobat reader e flash reader, ou modelo superior. Diária 12 horas.</t>
  </si>
  <si>
    <r>
      <rPr>
        <sz val="10"/>
        <color rgb="FF000000"/>
        <rFont val="Times New Roman"/>
        <family val="1"/>
      </rPr>
      <t>(8.9)</t>
    </r>
    <r>
      <rPr>
        <i/>
        <sz val="10"/>
        <color rgb="FF000000"/>
        <rFont val="Times New Roman"/>
        <family val="1"/>
      </rPr>
      <t xml:space="preserve"> Flip chart</t>
    </r>
    <r>
      <rPr>
        <i/>
        <sz val="10"/>
        <rFont val="Times New Roman"/>
        <family val="1"/>
      </rPr>
      <t xml:space="preserve"> </t>
    </r>
    <r>
      <rPr>
        <sz val="10"/>
        <rFont val="Times New Roman"/>
        <family val="1"/>
      </rPr>
      <t>telescópico - quadro branco Moppy de 0.60 x 0,90 m, moldura de alumínio, com cavalete tripé, 1.80 de altura com respectivos marcador e apagador.  Diária 12 horas.</t>
    </r>
  </si>
  <si>
    <t>(7.9) Sala de secretaria próxima à sala plenária. Diária 12 horas.</t>
  </si>
  <si>
    <t>(8.4) Impressora laser colorida, com respectivo tonner, velocidade de impressão em Formato Carta, A4, e Ofício, 30 ppm preto e branco e 16 ppm colorido, memória RAM de 64 MB, expansível até 448 MB, processador de 350 MHz, capacidade para 350 folhas de papel na entrada, expansível a 850 folhas com bandeja adicional, capacidade para 175 folhas de papel na saída, compatibilidade com protocolos: TCP/IP, IPX/SPX, FTP, NDS, BooTP/DHCP, WINS, SNMP e http, fonte alimentação de 110V -50/60Hz (ou superior). Diária 12 horas.</t>
  </si>
  <si>
    <t>(8.9) Flip chart telescópico - quadro branco Moppy de 0.60 x 0,90 m, moldura de alumínio, com cavalete tripé, 1.80 de altura com respectivos marcador e apagador.  Diária 12 horas.</t>
  </si>
  <si>
    <r>
      <t xml:space="preserve">(19.57) Microfone de mesa tipo sem fio, bastão ou volante (unidirecional, com bateria). Diaria 12 horas.                                       </t>
    </r>
    <r>
      <rPr>
        <sz val="9"/>
        <color rgb="FF000000"/>
        <rFont val="Wingdings"/>
        <charset val="2"/>
      </rPr>
      <t></t>
    </r>
    <r>
      <rPr>
        <sz val="10"/>
        <color rgb="FF000000"/>
        <rFont val="Times New Roman"/>
        <family val="1"/>
      </rPr>
      <t>02 para cada sala de trabalho em grupo.</t>
    </r>
  </si>
  <si>
    <t>(8.32) Extensão para laptop.  Diária 12 horas.</t>
  </si>
  <si>
    <r>
      <t xml:space="preserve">(27.1) Hospedagem para 16 (dezesseis) participantes em hotel de categoria confortável,  de acordo  com a classificação constante da última  publicação do Guia 4 Rodas, em apartamento </t>
    </r>
    <r>
      <rPr>
        <i/>
        <sz val="10"/>
        <rFont val="Times New Roman"/>
        <family val="1"/>
      </rPr>
      <t>standard single</t>
    </r>
    <r>
      <rPr>
        <sz val="10"/>
        <rFont val="Times New Roman"/>
        <family val="1"/>
      </rPr>
      <t>, com</t>
    </r>
    <r>
      <rPr>
        <i/>
        <sz val="10"/>
        <rFont val="Times New Roman"/>
        <family val="1"/>
      </rPr>
      <t xml:space="preserve"> check-in</t>
    </r>
    <r>
      <rPr>
        <sz val="10"/>
        <rFont val="Times New Roman"/>
        <family val="1"/>
      </rPr>
      <t xml:space="preserve"> previsto para a véspera do evento, em função de acomodação de voos a confirmar pela comissão Sesan-MDS, até 5 dias corridos, antes da data do evento.</t>
    </r>
  </si>
  <si>
    <t>(3.3) Locação de van com motorista devidamente habilitado na categoria correspondente, combustível,ar-condicionado, cinto de segurança, documentação em dia, capacidade mínima para 14 (quatorze) passageiros sentados e com espaço para a bagagem, com até dois anos de uso.                                                                                                                                                         OBS: diária de 12 horas, com quilometragem livre.                                                                                                                                                                           - Motorista habilitado e devidamente uniformizado, para translado dos participantes do aeroporto para o hotel/local do evento e vice versa.
- Chegadas e partidas previstas de acordo com planos de voo informados posteriormente pelo MDS.</t>
  </si>
  <si>
    <t>(5.41) Brigadista de incêndio: profissional capacitado para atuar na prevenção, abandono e combate a um princípio de incêndio e prestar os primeiros socorros, com experiência comprovada. Diária 8 horas.</t>
  </si>
  <si>
    <t>(5.2) Apoio operacional de recepção: serviço de recepcionista. Profissionais capacitados para: a) receber, credenciar e orientar os participantes do evento, com experiência no atendimento de pessoas; b) receber o cartão de embarque, obter  assinatura no relatório de viagem conforme modelo fornecido pela Comissão Técnica, fazer o check in  de volta dos participantes e dar outras orientações sobre o evento. Diária 8 horas.</t>
  </si>
  <si>
    <t>(5.42) Taquígrafo: profissional com experiência comprovada (serviço a ser prestado nos momentos de plenária conforme programação do evento).</t>
  </si>
  <si>
    <t>(8.17) Sistema de gravação de áudio. O equipamento utilizado na gravação deverá possuir recursos para apresentar o produto final com qualidade digital em mídia CD, assim como todos os insumos necessários. OBS: A gravação deverá acontecer no auditório e salas de trabalho em grupo.                                                                                                                                 Diária 12 horas</t>
  </si>
  <si>
    <t>(20.7) Impressão de bloco de anotações 15 x 21 cm, com 50 folhas, 90gr (preto e branco), com capa 180gr à 4/0 cores, conforme layout definido pela organização do evento.</t>
  </si>
  <si>
    <r>
      <t xml:space="preserve">(6.16) </t>
    </r>
    <r>
      <rPr>
        <u/>
        <sz val="10"/>
        <rFont val="Times New Roman"/>
        <family val="1"/>
      </rPr>
      <t>Almoço Simples (dentro de ambiente hoteleiro)**: tipo</t>
    </r>
    <r>
      <rPr>
        <sz val="10"/>
        <rFont val="Times New Roman"/>
        <family val="1"/>
      </rPr>
      <t xml:space="preserve">  bufê, em categoria turística, onde serão oferecidas minimamente as opões abaixo:  - entrada 1 (uma) opção de prato frio (salada e/ou creme e/ou mousse);  prato principal: 2 (dois) tipos de carne (vermelha e branca), e uma massa. Sobremesa: 1 (um) tipo de doce e/ou fruta e/ou sorvete. Bebida: água mineral, suco e/ou refrigerante.
-IMPORTANTE: apresentar opções de cardápio para vegetarianos, celíacos, diabéticos, hipertensos e intolerantes a lactose.
Horários do almoço serão definidos de acordo com a programação.</t>
    </r>
  </si>
  <si>
    <t>(20.2) Produção de crachás de plástico, com cordão de silicone (nomes impressos em etiquetas).</t>
  </si>
  <si>
    <r>
      <t xml:space="preserve">(20.10) Caneta (corpo em plástico) - MODELO: Esferográfica , corpo metálico com apoio emborrachado em preto, com mecanismo retrátil; ESCRITA: média (ponta 1.0); CARGA DE TINTA: na cor azul ou preta; </t>
    </r>
    <r>
      <rPr>
        <sz val="10"/>
        <color rgb="FFFF0000"/>
        <rFont val="Times New Roman"/>
        <family val="1"/>
      </rPr>
      <t/>
    </r>
  </si>
  <si>
    <t>degravação</t>
  </si>
  <si>
    <t>(5.35) Degravação em português (1000 laudas).</t>
  </si>
  <si>
    <t>***** Acontecerão reuniões de preparação para os trabalhos programados para o evento na tarde  que antecede o dia de início do evento e na tarde do dia que termina o evento.</t>
  </si>
  <si>
    <t>(20.4) Confecção de banners com as logomarcas dos patrocinadores do evento, no formato 1x2m, em lona, a 4/0 cores ( não deve conter data).</t>
  </si>
  <si>
    <r>
      <t xml:space="preserve"> (5.43) </t>
    </r>
    <r>
      <rPr>
        <b/>
        <sz val="10"/>
        <color rgb="FF000000"/>
        <rFont val="Times New Roman"/>
        <family val="1"/>
      </rPr>
      <t>Moderador de trabalho de grupo</t>
    </r>
    <r>
      <rPr>
        <sz val="10"/>
        <color rgb="FF000000"/>
        <rFont val="Times New Roman"/>
        <family val="1"/>
      </rPr>
      <t>: profissional treinado e capacitado com experiência na atividade de moderação de trabalho de grupo. Diária 8 horas.*****</t>
    </r>
  </si>
  <si>
    <r>
      <t xml:space="preserve">(5.40) </t>
    </r>
    <r>
      <rPr>
        <b/>
        <sz val="10"/>
        <color rgb="FF000000"/>
        <rFont val="Times New Roman"/>
        <family val="1"/>
      </rPr>
      <t xml:space="preserve">Relator 1 </t>
    </r>
    <r>
      <rPr>
        <sz val="10"/>
        <color rgb="FF000000"/>
        <rFont val="Times New Roman"/>
        <family val="1"/>
      </rPr>
      <t>: Profissional treinado e capacitado com experiência na atividade de relatoria de trabalho em grupo.*****</t>
    </r>
  </si>
  <si>
    <r>
      <t xml:space="preserve">(5.40) </t>
    </r>
    <r>
      <rPr>
        <b/>
        <sz val="10"/>
        <rFont val="Times New Roman"/>
        <family val="1"/>
      </rPr>
      <t>Relator 2/sistematizador:</t>
    </r>
    <r>
      <rPr>
        <sz val="10"/>
        <rFont val="Times New Roman"/>
        <family val="1"/>
      </rPr>
      <t xml:space="preserve"> profissional devidamente  capacitado na metodologia dos encontros. Com função de:  coordenação do trabalho dos   Moderadores e Relatores 1; produção de relatório com encaminhamentos, elaboração de propostas de políticas públicas, avaliação e estruturação da CNPCT, apresentação de minuta de Decreto com nova composição e estrutura da CNPCT. Diária 8 horas.*****</t>
    </r>
  </si>
  <si>
    <t>m2</t>
  </si>
  <si>
    <r>
      <t xml:space="preserve">(17.39) Mesa de computador, em 2 lances, de madeira, com estrutura em ferro 1m larg x 0,7m prof x 0,7m                                                                        02 (duas) em cada </t>
    </r>
    <r>
      <rPr>
        <u/>
        <sz val="10"/>
        <color rgb="FF000000"/>
        <rFont val="Times New Roman"/>
        <family val="1"/>
      </rPr>
      <t>sala de trabalho em grupo</t>
    </r>
    <r>
      <rPr>
        <sz val="10"/>
        <color rgb="FF000000"/>
        <rFont val="Times New Roman"/>
        <family val="1"/>
      </rPr>
      <t>, sendo 01(uma) para o Relator 2, e 01(uma) para o computador ligado ao data show.</t>
    </r>
  </si>
  <si>
    <t xml:space="preserve">(19.14) Tripés de sustentação para caixa de som.
OBS: Diária de 12 (doze) horas. </t>
  </si>
  <si>
    <t xml:space="preserve">(19.20) Amplificador de potência TIP 3000.
OBS: Diária de 12 (doze) horas. </t>
  </si>
  <si>
    <t xml:space="preserve">(19.36) Mesa de som de 12 canais.
OBS: Diária de 12 (doze) horas. </t>
  </si>
  <si>
    <t>(19.39) Cabos de áudio e fiações para todos os equipamentos.
OBS: Diária de 12 (doze) horas.</t>
  </si>
  <si>
    <t xml:space="preserve">(19.13) Caixas de som RCF ART 300 A amplificadas.
OBS: Diária de 12 (doze) horas. </t>
  </si>
  <si>
    <t>metro linear/unid</t>
  </si>
  <si>
    <t>unidadade</t>
  </si>
  <si>
    <t>unidade</t>
  </si>
  <si>
    <t>(6.3) Lanche Completo: Café, chá, suco de fruta (02 tipos), refrigerante (02 tipos) e até 6 (seis) tipos dos itens abaixo: - Pão de queijo, pão da vovó, pão húngaro, pão de  batata com presunto e queijo, rosca calabresa, broa de milho com gergelim, enroladinho de queijo com orégano e tomate, enroladinho de salsicha, enroladinho queijo e coco, religiosa de frango, míni sonhos, míni croissants de queijo, míni croissants com ervas finas, míni croissants com gergelim e catupiry, míni sanduíche natural, míni bom-bocado, míni pudim, míni pizzas, míni rabanadas, empadinha de frango, pastel milho de forno, biscoito de queijo palito, biscoitos amanteigados, frios variados fatiados, queijos variados fatiados, rosquinha de leite condensado, barquetes de legumes, bolos tipo inglês, formigueiro, laranja, chocolate; queijadinha, quibe frito, croquetes de carne, petit fours doces e salgados, frutas variadas fatiadas, míni canapé. (sugestões)
Horários do lanche serão definidos de acordo com a programação (para  tarde do dia 16/12).</t>
  </si>
  <si>
    <t>Cadeiras com pranchetas, tipo universitário, nas salas de trabalho em grupo.                                                                        Observação: valor retirado do item (17.27)</t>
  </si>
  <si>
    <r>
      <t xml:space="preserve">3. </t>
    </r>
    <r>
      <rPr>
        <i/>
        <sz val="11"/>
        <color theme="1"/>
        <rFont val="Times New Roman"/>
        <family val="1"/>
      </rPr>
      <t>Check in</t>
    </r>
    <r>
      <rPr>
        <sz val="11"/>
        <color theme="1"/>
        <rFont val="Times New Roman"/>
        <family val="1"/>
      </rPr>
      <t xml:space="preserve">: início 16/12/2013, com negociação de entrada às 12:00h e </t>
    </r>
    <r>
      <rPr>
        <i/>
        <sz val="11"/>
        <color theme="1"/>
        <rFont val="Times New Roman"/>
        <family val="1"/>
      </rPr>
      <t>Check out</t>
    </r>
    <r>
      <rPr>
        <sz val="11"/>
        <color theme="1"/>
        <rFont val="Times New Roman"/>
        <family val="1"/>
      </rPr>
      <t>:20/12/2013 (até às 12:00h), ou conforme acomodação de voos.</t>
    </r>
  </si>
  <si>
    <t>Salas Trabalhos em Grupos</t>
  </si>
  <si>
    <r>
      <t xml:space="preserve">(17.39) Mesa de computador, em 2 lances, de madeira, com estrutura em ferro 1m larg x 0,7m prof x 0,7m                                                                      </t>
    </r>
    <r>
      <rPr>
        <sz val="11"/>
        <rFont val="Times New Roman"/>
        <family val="1"/>
      </rPr>
      <t/>
    </r>
  </si>
  <si>
    <t>(7.9) Sala de apoio/secretaria próxima à sala plenária. Diária 12 horas.</t>
  </si>
  <si>
    <t>Sala de apoio/secretaria</t>
  </si>
  <si>
    <t xml:space="preserve">Sala de Secretaria/credenciamento </t>
  </si>
  <si>
    <r>
      <rPr>
        <u/>
        <sz val="10"/>
        <color rgb="FF000000"/>
        <rFont val="Times New Roman"/>
        <family val="1"/>
      </rPr>
      <t>(6.19) Jantar Simples (dentro de ambiente hoteleiro)***</t>
    </r>
    <r>
      <rPr>
        <sz val="10"/>
        <color rgb="FF000000"/>
        <rFont val="Times New Roman"/>
        <family val="1"/>
      </rPr>
      <t>: tipo Buffet, conforme necessidade ou especificação do evento, em categoria turística, onde serão oferecidas minimamente as opções abaixo: - Entrada . 1(uma) opção de prato frio (salada e/ou creme e/ou mousse); - Prato principal: 2(dois) tipos de carne (vermelha e branca) e 1(uma) massa; - Sobremesa: 1(um) tipo de doce e/ou fruta e/ou sorvete; - Bebida: suco e/ou refrigerante                                                                                        -IMPORTANTE  apresentar opções de cardápio para vegetarianos, celíacos, diabéticos, hipertensos e intolerantes a lactose.
Horários do almoço serão definidos de acordo com a programação. Dia 15/12/2013</t>
    </r>
  </si>
  <si>
    <t>dia</t>
  </si>
  <si>
    <r>
      <t xml:space="preserve">(27.2) Hospedagem para 130 (cento e trinta) participantes em hotel de categoria confortável de acordo  com a classificação constante da última  publicação do Guia 4 Rodas,  em apartamento </t>
    </r>
    <r>
      <rPr>
        <i/>
        <sz val="10"/>
        <rFont val="Times New Roman"/>
        <family val="1"/>
      </rPr>
      <t>standard</t>
    </r>
    <r>
      <rPr>
        <sz val="10"/>
        <rFont val="Times New Roman"/>
        <family val="1"/>
      </rPr>
      <t xml:space="preserve"> duplo, com </t>
    </r>
    <r>
      <rPr>
        <i/>
        <sz val="10"/>
        <rFont val="Times New Roman"/>
        <family val="1"/>
      </rPr>
      <t>check-in</t>
    </r>
    <r>
      <rPr>
        <sz val="10"/>
        <rFont val="Times New Roman"/>
        <family val="1"/>
      </rPr>
      <t xml:space="preserve"> previsto para a véspera do evento, em função de acomodação de voos, a confirmar pela comissão Sesan-MDS, até 5 dias corridos, antes da data do evento.</t>
    </r>
  </si>
  <si>
    <r>
      <t xml:space="preserve">(27.1) Hospedagem para 10 (dez) participantes em hotel de categoria confortável,  de acordo  com a classificação constante da última  publicação do Guia 4 Rodas, em apartamento </t>
    </r>
    <r>
      <rPr>
        <i/>
        <sz val="10"/>
        <rFont val="Times New Roman"/>
        <family val="1"/>
      </rPr>
      <t>standard single</t>
    </r>
    <r>
      <rPr>
        <sz val="10"/>
        <rFont val="Times New Roman"/>
        <family val="1"/>
      </rPr>
      <t>, com</t>
    </r>
    <r>
      <rPr>
        <i/>
        <sz val="10"/>
        <rFont val="Times New Roman"/>
        <family val="1"/>
      </rPr>
      <t xml:space="preserve"> check-in</t>
    </r>
    <r>
      <rPr>
        <sz val="10"/>
        <rFont val="Times New Roman"/>
        <family val="1"/>
      </rPr>
      <t xml:space="preserve"> previsto para a véspera do evento, em função de acomodação de voos a confirmar pela comissão Sesan-MDS, até 5 dias corridos, antes da data do evento.</t>
    </r>
  </si>
  <si>
    <t>(3.3) Locação de van com motorista devidamente habilitado na categoria correspondente, combustível,ar-condicionado, cinto de segurança, documentação em dia, capacidade mínima para 14 (quatorze) passageiros sentados e com espaço para a bagagem, com até dois anos de uso.                                                                                                                                                         OBS: diária de 12 horas, com quilometragem livre.                                                                                                                                                                           - Motorista habilitado e devidamente uniformizado, para translado dos participantes do aeroporto para o hotel/local do evento e vice versa.
- Chegadas e partidas previstas de acordo com planos de voo informados posteriormente pelo MDS. Dias 16 e 20/12/2013</t>
  </si>
  <si>
    <t>(3.3) Locação de van com motorista devidamente habilitado na categoria correspondente, combustível,ar-condicionado, cinto de segurança, documentação em dia, capacidade mínima para 14 (quatorze) passageiros sentados e com espaço para a bagagem, com até dois anos de uso.                                                                                                                                                         OBS: diária de 12 horas, com quilometragem livre.                                                                                                                                                                           - Motorista habilitado e devidamente uniformizado, para translado dos participantes do aeroporto para o hotel/local do evento e vice versa.
- Chegadas e partidas previstas de acordo com planos de voo informados posteriormente pelo MDS. Dia 19/12/2013</t>
  </si>
  <si>
    <t>(5.2) Serviço de recepcionista de aeroporto. Recepção dos participantes no aeroporto e direcionamento para as vans para o traslado para o hotel. Dias 15 e 16/12/2013.</t>
  </si>
  <si>
    <t>(5.2) Serviço de recepcionista de aeroporto. Recepção dos participantes no aeroporto e direcionamento para as companhias aereas para despachar bagagens e acompanhamento até o portão de embarque. Dia 19/12/2013</t>
  </si>
  <si>
    <t>(5.2) Serviço de recepcionista de aeroporto. Recepção dos participantes no aeroporto e direcionamento para as companhias aereas para despachar bagagens e acompanhamento até o portão de embarque. Dia 20/12/2013</t>
  </si>
  <si>
    <t>(5.20) Apoio Operacional Informática: Técnico em informática (profissional capacitado e treinado, para atendimento ao evento, nas atividades de operador de informática, durante todo o período do evento). Diária 8 horas. Dias 16, 17 e 19/12/2013.</t>
  </si>
  <si>
    <t>(5.20) Apoio Operacional Informática: Técnico em informática (profissional capacitado e treinado, para atendimento ao evento, nas atividades de operador de informática, durante todo o período do evento). Diária 8 horas. Dias 17 e 18/12/2013.</t>
  </si>
  <si>
    <t>Serviços para auditório e salas de trabalho em grupo</t>
  </si>
  <si>
    <t>Encontro Regional de Povos e Comunidades Tradicionais, Salvador, BA, 16 a 19 de dezembro de 2013: avaliação do PNPCT (Política Nacional de Povos e Comunidades Tradicionais) e da CNPCT (Comissão Nacional de Comunidades e Povos Tradicionais).</t>
  </si>
  <si>
    <t>(18.3) Criação de programação visual para mostras, exposições e eventos similares</t>
  </si>
  <si>
    <t>não cotar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</si>
</sst>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164" formatCode="&quot;R$&quot;\ #,##0.00"/>
    <numFmt numFmtId="165" formatCode="[$R$-416]\ #,##0.00;[Red]\-[$R$-416]\ #,##0.00"/>
    <numFmt numFmtId="166" formatCode="[$-F400]h:mm:ss\ AM/PM"/>
  </numFmts>
  <fonts count="26" x14ac:knownFonts="1">
    <fon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u/>
      <sz val="10"/>
      <color rgb="FF000000"/>
      <name val="Times New Roman"/>
      <family val="1"/>
    </font>
    <font>
      <b/>
      <sz val="10"/>
      <color rgb="FF000000"/>
      <name val="Times New Roman"/>
      <family val="1"/>
    </font>
    <font>
      <i/>
      <sz val="10"/>
      <color rgb="FF000000"/>
      <name val="Times New Roman"/>
      <family val="1"/>
    </font>
    <font>
      <i/>
      <sz val="10"/>
      <color theme="1"/>
      <name val="Times New Roman"/>
      <family val="1"/>
    </font>
    <font>
      <sz val="10"/>
      <name val="Times New Roman"/>
      <family val="1"/>
    </font>
    <font>
      <sz val="9"/>
      <color theme="1"/>
      <name val="Times New Roman"/>
      <family val="1"/>
    </font>
    <font>
      <i/>
      <sz val="10"/>
      <name val="Times New Roman"/>
      <family val="1"/>
    </font>
    <font>
      <b/>
      <sz val="14"/>
      <color theme="1"/>
      <name val="Calibri"/>
      <family val="2"/>
      <scheme val="minor"/>
    </font>
    <font>
      <sz val="11"/>
      <color rgb="FFFF0000"/>
      <name val="Calibri"/>
      <family val="2"/>
      <scheme val="minor"/>
    </font>
    <font>
      <sz val="10"/>
      <color rgb="FFFF0000"/>
      <name val="Times New Roman"/>
      <family val="1"/>
    </font>
    <font>
      <sz val="11"/>
      <color theme="1"/>
      <name val="Times New Roman"/>
      <family val="1"/>
    </font>
    <font>
      <b/>
      <sz val="11"/>
      <color theme="1"/>
      <name val="Times New Roman"/>
      <family val="1"/>
    </font>
    <font>
      <i/>
      <sz val="11"/>
      <color theme="1"/>
      <name val="Times New Roman"/>
      <family val="1"/>
    </font>
    <font>
      <vertAlign val="superscript"/>
      <sz val="11"/>
      <color theme="1"/>
      <name val="Times New Roman"/>
      <family val="1"/>
    </font>
    <font>
      <b/>
      <sz val="10"/>
      <name val="Times New Roman"/>
      <family val="1"/>
    </font>
    <font>
      <sz val="10"/>
      <name val="Wingdings"/>
      <charset val="2"/>
    </font>
    <font>
      <sz val="10"/>
      <color rgb="FF000000"/>
      <name val="Wingdings"/>
      <charset val="2"/>
    </font>
    <font>
      <sz val="9"/>
      <color rgb="FF000000"/>
      <name val="Wingdings"/>
      <charset val="2"/>
    </font>
    <font>
      <sz val="11"/>
      <name val="Times New Roman"/>
      <family val="1"/>
    </font>
    <font>
      <sz val="11"/>
      <name val="Wingdings"/>
      <charset val="2"/>
    </font>
    <font>
      <u/>
      <sz val="10"/>
      <name val="Times New Roman"/>
      <family val="1"/>
    </font>
    <font>
      <sz val="12"/>
      <color rgb="FF000000"/>
      <name val="Arial"/>
      <family val="2"/>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s>
  <borders count="62">
    <border>
      <left/>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rgb="FF000000"/>
      </top>
      <bottom/>
      <diagonal/>
    </border>
    <border>
      <left/>
      <right style="medium">
        <color rgb="FF000000"/>
      </right>
      <top style="medium">
        <color rgb="FF000000"/>
      </top>
      <bottom/>
      <diagonal/>
    </border>
    <border>
      <left style="medium">
        <color rgb="FF000000"/>
      </left>
      <right style="medium">
        <color indexed="64"/>
      </right>
      <top style="medium">
        <color indexed="64"/>
      </top>
      <bottom style="medium">
        <color rgb="FF000000"/>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indexed="64"/>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top style="medium">
        <color rgb="FF000000"/>
      </top>
      <bottom/>
      <diagonal/>
    </border>
    <border>
      <left style="medium">
        <color indexed="64"/>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rgb="FF000000"/>
      </left>
      <right style="medium">
        <color rgb="FF000000"/>
      </right>
      <top style="medium">
        <color auto="1"/>
      </top>
      <bottom/>
      <diagonal/>
    </border>
    <border>
      <left style="medium">
        <color rgb="FF000000"/>
      </left>
      <right/>
      <top style="medium">
        <color auto="1"/>
      </top>
      <bottom/>
      <diagonal/>
    </border>
    <border>
      <left style="medium">
        <color indexed="64"/>
      </left>
      <right style="medium">
        <color indexed="64"/>
      </right>
      <top style="medium">
        <color rgb="FF000000"/>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bottom/>
      <diagonal/>
    </border>
    <border>
      <left/>
      <right style="medium">
        <color indexed="64"/>
      </right>
      <top style="medium">
        <color rgb="FF000000"/>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thin">
        <color theme="0"/>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000000"/>
      </bottom>
      <diagonal/>
    </border>
    <border>
      <left style="thin">
        <color indexed="64"/>
      </left>
      <right style="thin">
        <color indexed="64"/>
      </right>
      <top/>
      <bottom style="thin">
        <color indexed="64"/>
      </bottom>
      <diagonal/>
    </border>
    <border>
      <left style="medium">
        <color indexed="64"/>
      </left>
      <right style="medium">
        <color rgb="FF000000"/>
      </right>
      <top style="thin">
        <color indexed="64"/>
      </top>
      <bottom style="medium">
        <color rgb="FF000000"/>
      </bottom>
      <diagonal/>
    </border>
  </borders>
  <cellStyleXfs count="1">
    <xf numFmtId="0" fontId="0" fillId="0" borderId="0"/>
  </cellStyleXfs>
  <cellXfs count="191">
    <xf numFmtId="0" fontId="0" fillId="0" borderId="0" xfId="0"/>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8" fontId="3" fillId="0" borderId="7" xfId="0" applyNumberFormat="1" applyFont="1" applyBorder="1" applyAlignment="1">
      <alignment horizontal="center" vertical="center" wrapText="1"/>
    </xf>
    <xf numFmtId="0" fontId="1"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vertical="center"/>
    </xf>
    <xf numFmtId="0" fontId="3" fillId="3" borderId="9"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0" xfId="0"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3" borderId="20" xfId="0" applyFont="1" applyFill="1" applyBorder="1" applyAlignment="1">
      <alignment horizontal="left" vertical="center" wrapText="1"/>
    </xf>
    <xf numFmtId="0" fontId="3" fillId="0" borderId="4" xfId="0" applyFont="1" applyBorder="1" applyAlignment="1">
      <alignment horizontal="center" vertical="center" wrapText="1"/>
    </xf>
    <xf numFmtId="0" fontId="1" fillId="0" borderId="19" xfId="0" applyFont="1" applyBorder="1" applyAlignment="1">
      <alignment horizontal="center" vertical="center" wrapText="1"/>
    </xf>
    <xf numFmtId="0" fontId="1" fillId="3" borderId="1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21" xfId="0" applyFont="1" applyBorder="1" applyAlignment="1">
      <alignment horizontal="center" vertical="center" wrapText="1"/>
    </xf>
    <xf numFmtId="0" fontId="3" fillId="0" borderId="22" xfId="0" applyFont="1" applyBorder="1" applyAlignment="1">
      <alignment horizontal="center" vertical="center" wrapText="1"/>
    </xf>
    <xf numFmtId="8" fontId="3" fillId="0" borderId="22" xfId="0" applyNumberFormat="1" applyFont="1" applyBorder="1" applyAlignment="1">
      <alignment horizontal="center" vertical="center" wrapText="1"/>
    </xf>
    <xf numFmtId="0" fontId="1" fillId="3" borderId="21" xfId="0" applyFont="1" applyFill="1" applyBorder="1" applyAlignment="1">
      <alignment horizontal="center" vertical="center" wrapText="1"/>
    </xf>
    <xf numFmtId="0" fontId="1" fillId="0" borderId="23" xfId="0" applyFont="1" applyBorder="1" applyAlignment="1">
      <alignment horizontal="center" vertical="center" wrapText="1"/>
    </xf>
    <xf numFmtId="0" fontId="3" fillId="3" borderId="24" xfId="0" applyFont="1" applyFill="1" applyBorder="1" applyAlignment="1">
      <alignment horizontal="center" vertical="center" wrapText="1"/>
    </xf>
    <xf numFmtId="8" fontId="3" fillId="0" borderId="7"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8" fontId="5" fillId="4" borderId="7" xfId="0" applyNumberFormat="1" applyFont="1" applyFill="1" applyBorder="1" applyAlignment="1">
      <alignment horizontal="center" vertical="center" wrapText="1"/>
    </xf>
    <xf numFmtId="0" fontId="9" fillId="0" borderId="0" xfId="0" applyFont="1" applyAlignment="1">
      <alignment vertical="center"/>
    </xf>
    <xf numFmtId="0" fontId="12" fillId="0" borderId="0" xfId="0" applyFont="1"/>
    <xf numFmtId="2" fontId="12" fillId="0" borderId="0" xfId="0" applyNumberFormat="1" applyFont="1"/>
    <xf numFmtId="0" fontId="8" fillId="0" borderId="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0" xfId="0" applyFont="1" applyFill="1" applyAlignment="1">
      <alignment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Fill="1"/>
    <xf numFmtId="0" fontId="14" fillId="0" borderId="0" xfId="0" applyFont="1" applyAlignment="1">
      <alignment vertical="center"/>
    </xf>
    <xf numFmtId="0" fontId="1"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8" fontId="3" fillId="0" borderId="26" xfId="0" applyNumberFormat="1" applyFont="1" applyFill="1" applyBorder="1" applyAlignment="1">
      <alignment horizontal="center" vertical="center" wrapText="1"/>
    </xf>
    <xf numFmtId="0" fontId="12" fillId="0" borderId="0" xfId="0" applyFont="1" applyFill="1"/>
    <xf numFmtId="8" fontId="3" fillId="0" borderId="27"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15" fillId="0" borderId="0" xfId="0" applyFont="1" applyAlignment="1">
      <alignment vertical="center"/>
    </xf>
    <xf numFmtId="8" fontId="3" fillId="0" borderId="23" xfId="0" applyNumberFormat="1" applyFont="1" applyFill="1" applyBorder="1" applyAlignment="1">
      <alignment horizontal="center" vertical="center" wrapText="1"/>
    </xf>
    <xf numFmtId="0" fontId="3" fillId="0" borderId="9" xfId="0" applyFont="1" applyBorder="1" applyAlignment="1">
      <alignment vertical="center" wrapText="1"/>
    </xf>
    <xf numFmtId="0" fontId="8" fillId="0" borderId="9" xfId="0" applyFont="1" applyFill="1" applyBorder="1" applyAlignment="1">
      <alignment vertical="center" wrapText="1"/>
    </xf>
    <xf numFmtId="0" fontId="3" fillId="0" borderId="9" xfId="0" applyFont="1" applyFill="1" applyBorder="1" applyAlignment="1">
      <alignment vertical="center" wrapText="1"/>
    </xf>
    <xf numFmtId="0" fontId="6" fillId="0" borderId="9" xfId="0" applyFont="1" applyBorder="1" applyAlignment="1">
      <alignment vertical="center" wrapText="1"/>
    </xf>
    <xf numFmtId="0" fontId="3" fillId="0" borderId="33" xfId="0" applyFont="1" applyFill="1" applyBorder="1" applyAlignment="1">
      <alignment horizontal="left" vertical="center" wrapText="1"/>
    </xf>
    <xf numFmtId="0" fontId="6" fillId="0" borderId="9" xfId="0" applyFont="1" applyBorder="1" applyAlignment="1">
      <alignment horizontal="left" vertical="center" wrapText="1"/>
    </xf>
    <xf numFmtId="0" fontId="8"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4" xfId="0" applyFont="1" applyFill="1" applyBorder="1" applyAlignment="1">
      <alignment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8" fillId="0" borderId="33" xfId="0" applyFont="1" applyBorder="1" applyAlignment="1">
      <alignment horizontal="left" vertical="center" wrapText="1"/>
    </xf>
    <xf numFmtId="0" fontId="1" fillId="0" borderId="39" xfId="0" applyFont="1" applyBorder="1" applyAlignment="1">
      <alignment horizontal="center" vertical="center" wrapText="1"/>
    </xf>
    <xf numFmtId="0" fontId="1" fillId="0" borderId="28" xfId="0" applyFont="1" applyBorder="1" applyAlignment="1">
      <alignment horizontal="center" vertical="center" wrapText="1"/>
    </xf>
    <xf numFmtId="8" fontId="0" fillId="0" borderId="0" xfId="0" applyNumberFormat="1"/>
    <xf numFmtId="0" fontId="3" fillId="0" borderId="20"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8" fontId="3" fillId="0" borderId="10" xfId="0" applyNumberFormat="1" applyFont="1" applyFill="1" applyBorder="1" applyAlignment="1">
      <alignment horizontal="center" vertical="center" wrapText="1"/>
    </xf>
    <xf numFmtId="8" fontId="8" fillId="0" borderId="7" xfId="0" applyNumberFormat="1" applyFont="1" applyFill="1" applyBorder="1" applyAlignment="1">
      <alignment horizontal="center" vertical="center" wrapText="1"/>
    </xf>
    <xf numFmtId="0" fontId="8" fillId="0" borderId="9" xfId="0" applyFont="1" applyBorder="1" applyAlignment="1">
      <alignment vertical="center" wrapText="1"/>
    </xf>
    <xf numFmtId="8" fontId="8" fillId="0" borderId="7" xfId="0" applyNumberFormat="1" applyFont="1" applyBorder="1" applyAlignment="1">
      <alignment horizontal="center" vertical="center" wrapText="1"/>
    </xf>
    <xf numFmtId="8" fontId="8" fillId="0" borderId="26" xfId="0" applyNumberFormat="1" applyFont="1" applyFill="1" applyBorder="1" applyAlignment="1">
      <alignment horizontal="center" vertical="center" wrapText="1"/>
    </xf>
    <xf numFmtId="8" fontId="8" fillId="0" borderId="10" xfId="0" applyNumberFormat="1" applyFont="1" applyBorder="1" applyAlignment="1">
      <alignment horizontal="center" vertical="center" wrapText="1"/>
    </xf>
    <xf numFmtId="8" fontId="8" fillId="0" borderId="10" xfId="0" applyNumberFormat="1" applyFont="1" applyFill="1" applyBorder="1" applyAlignment="1">
      <alignment horizontal="center" vertical="center" wrapText="1"/>
    </xf>
    <xf numFmtId="0" fontId="12" fillId="0" borderId="0" xfId="0" applyFont="1" applyAlignment="1">
      <alignment wrapText="1"/>
    </xf>
    <xf numFmtId="8" fontId="8" fillId="3" borderId="24" xfId="0" applyNumberFormat="1" applyFont="1" applyFill="1" applyBorder="1" applyAlignment="1">
      <alignment horizontal="center" vertical="center" wrapText="1"/>
    </xf>
    <xf numFmtId="8" fontId="8" fillId="3" borderId="7" xfId="0" applyNumberFormat="1" applyFont="1" applyFill="1" applyBorder="1" applyAlignment="1">
      <alignment horizontal="center" vertical="center" wrapText="1"/>
    </xf>
    <xf numFmtId="8" fontId="8" fillId="3" borderId="10" xfId="0" applyNumberFormat="1" applyFont="1" applyFill="1" applyBorder="1" applyAlignment="1">
      <alignment horizontal="center" vertical="center" wrapText="1"/>
    </xf>
    <xf numFmtId="8" fontId="8" fillId="0" borderId="22"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7" xfId="0" applyNumberFormat="1" applyFont="1" applyBorder="1" applyAlignment="1">
      <alignment horizontal="center" vertical="center" wrapText="1"/>
    </xf>
    <xf numFmtId="8" fontId="8" fillId="0" borderId="22" xfId="0" applyNumberFormat="1" applyFont="1" applyBorder="1" applyAlignment="1">
      <alignment horizontal="center" vertical="center" wrapText="1"/>
    </xf>
    <xf numFmtId="165" fontId="8" fillId="0" borderId="7"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1" fillId="0" borderId="40" xfId="0" applyFont="1" applyFill="1" applyBorder="1" applyAlignment="1">
      <alignment horizontal="center" vertical="center" wrapText="1"/>
    </xf>
    <xf numFmtId="8" fontId="8" fillId="0" borderId="41" xfId="0" applyNumberFormat="1" applyFont="1" applyFill="1" applyBorder="1" applyAlignment="1">
      <alignment horizontal="center" vertical="center" wrapText="1"/>
    </xf>
    <xf numFmtId="0" fontId="8" fillId="3" borderId="2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 fillId="0" borderId="7"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9" fillId="0" borderId="0" xfId="0" applyFont="1" applyFill="1" applyAlignment="1">
      <alignment vertical="center" wrapText="1"/>
    </xf>
    <xf numFmtId="0" fontId="1" fillId="0" borderId="12" xfId="0" applyFont="1" applyBorder="1" applyAlignment="1">
      <alignment horizontal="center" vertical="center" wrapText="1"/>
    </xf>
    <xf numFmtId="0" fontId="25"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3" fillId="0" borderId="42" xfId="0" applyFont="1" applyBorder="1" applyAlignment="1">
      <alignment horizontal="left" vertical="center" wrapText="1"/>
    </xf>
    <xf numFmtId="0" fontId="3" fillId="0" borderId="6" xfId="0" applyFont="1" applyFill="1" applyBorder="1" applyAlignment="1">
      <alignment horizontal="center" vertical="center" wrapText="1"/>
    </xf>
    <xf numFmtId="8" fontId="3" fillId="0" borderId="6"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vertical="center" wrapText="1"/>
    </xf>
    <xf numFmtId="8" fontId="8" fillId="0" borderId="5" xfId="0" applyNumberFormat="1" applyFont="1" applyBorder="1" applyAlignment="1">
      <alignment horizontal="center" vertical="center" wrapText="1"/>
    </xf>
    <xf numFmtId="8" fontId="3" fillId="0" borderId="5"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3" fillId="0" borderId="4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8" fontId="8" fillId="0" borderId="0" xfId="0" applyNumberFormat="1"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Border="1"/>
    <xf numFmtId="0" fontId="1" fillId="0" borderId="50" xfId="0" applyFont="1" applyBorder="1" applyAlignment="1">
      <alignment horizontal="center"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1" fillId="0" borderId="26"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Border="1" applyAlignment="1">
      <alignment horizontal="left" vertical="center" wrapText="1"/>
    </xf>
    <xf numFmtId="0" fontId="1" fillId="0" borderId="10" xfId="0" applyFont="1" applyBorder="1" applyAlignment="1">
      <alignment horizontal="center" vertical="center" wrapText="1"/>
    </xf>
    <xf numFmtId="8" fontId="8" fillId="0" borderId="6"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3" fillId="0" borderId="4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61" xfId="0" applyFont="1" applyBorder="1" applyAlignment="1">
      <alignment horizontal="left" vertical="center" wrapText="1"/>
    </xf>
    <xf numFmtId="0" fontId="1" fillId="0" borderId="13" xfId="0" applyFont="1" applyBorder="1" applyAlignment="1">
      <alignment horizontal="center" vertical="center" wrapText="1"/>
    </xf>
    <xf numFmtId="0" fontId="8"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1" fillId="0" borderId="46" xfId="0" applyFont="1" applyBorder="1" applyAlignment="1">
      <alignment horizontal="center" vertical="center" wrapText="1"/>
    </xf>
    <xf numFmtId="0" fontId="14" fillId="0" borderId="0" xfId="0" applyFont="1" applyAlignment="1">
      <alignment vertical="center" wrapText="1"/>
    </xf>
    <xf numFmtId="0" fontId="11" fillId="0" borderId="0" xfId="0" applyFont="1" applyAlignment="1">
      <alignment horizontal="center" vertical="center" wrapText="1"/>
    </xf>
    <xf numFmtId="0" fontId="2" fillId="2" borderId="3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2" xfId="0" applyFont="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7" xfId="0" applyFont="1" applyBorder="1" applyAlignment="1">
      <alignment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6" fontId="1" fillId="0" borderId="44" xfId="0" applyNumberFormat="1" applyFont="1" applyBorder="1" applyAlignment="1">
      <alignment horizontal="center" vertical="center" wrapText="1" readingOrder="1"/>
    </xf>
    <xf numFmtId="0" fontId="1"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2"/>
  <sheetViews>
    <sheetView tabSelected="1" zoomScaleNormal="100" workbookViewId="0">
      <selection activeCell="A86" sqref="A86"/>
    </sheetView>
  </sheetViews>
  <sheetFormatPr defaultRowHeight="15" x14ac:dyDescent="0.25"/>
  <cols>
    <col min="1" max="1" width="13.85546875" style="9" customWidth="1"/>
    <col min="2" max="2" width="5.5703125" style="9" customWidth="1"/>
    <col min="3" max="3" width="91.140625" style="9" customWidth="1"/>
    <col min="4" max="4" width="18" style="9" customWidth="1"/>
    <col min="5" max="5" width="20.28515625" style="9" customWidth="1"/>
    <col min="6" max="6" width="16.85546875" style="9" customWidth="1"/>
    <col min="7" max="7" width="16.5703125" style="9" customWidth="1"/>
    <col min="8" max="8" width="17.85546875" style="9" customWidth="1"/>
    <col min="9" max="9" width="17.42578125" style="9" customWidth="1"/>
    <col min="10" max="10" width="16" customWidth="1"/>
    <col min="11" max="11" width="18.5703125" customWidth="1"/>
    <col min="14" max="14" width="9" customWidth="1"/>
  </cols>
  <sheetData>
    <row r="1" spans="1:12" ht="65.25" customHeight="1" thickBot="1" x14ac:dyDescent="0.3">
      <c r="A1" s="150" t="s">
        <v>172</v>
      </c>
      <c r="B1" s="150"/>
      <c r="C1" s="150"/>
      <c r="D1" s="150"/>
      <c r="E1" s="150"/>
      <c r="F1" s="150"/>
      <c r="G1" s="150"/>
      <c r="H1" s="150"/>
      <c r="I1" s="150"/>
    </row>
    <row r="2" spans="1:12" ht="65.25" customHeight="1" thickBot="1" x14ac:dyDescent="0.3">
      <c r="A2" s="163" t="s">
        <v>54</v>
      </c>
      <c r="B2" s="164"/>
      <c r="C2" s="164"/>
      <c r="D2" s="164"/>
      <c r="E2" s="164"/>
      <c r="F2" s="164"/>
      <c r="G2" s="164"/>
      <c r="H2" s="164"/>
      <c r="I2" s="165"/>
    </row>
    <row r="3" spans="1:12" ht="20.25" customHeight="1" x14ac:dyDescent="0.25">
      <c r="A3" s="151" t="s">
        <v>0</v>
      </c>
      <c r="B3" s="166" t="s">
        <v>1</v>
      </c>
      <c r="C3" s="155"/>
      <c r="D3" s="154" t="s">
        <v>2</v>
      </c>
      <c r="E3" s="155"/>
      <c r="F3" s="154" t="s">
        <v>3</v>
      </c>
      <c r="G3" s="155"/>
      <c r="H3" s="160" t="s">
        <v>22</v>
      </c>
      <c r="I3" s="160" t="s">
        <v>21</v>
      </c>
    </row>
    <row r="4" spans="1:12" x14ac:dyDescent="0.25">
      <c r="A4" s="152"/>
      <c r="B4" s="167"/>
      <c r="C4" s="157"/>
      <c r="D4" s="156"/>
      <c r="E4" s="157"/>
      <c r="F4" s="156"/>
      <c r="G4" s="157"/>
      <c r="H4" s="161"/>
      <c r="I4" s="161"/>
    </row>
    <row r="5" spans="1:12" ht="24.75" customHeight="1" thickBot="1" x14ac:dyDescent="0.3">
      <c r="A5" s="153"/>
      <c r="B5" s="168"/>
      <c r="C5" s="169"/>
      <c r="D5" s="156"/>
      <c r="E5" s="159"/>
      <c r="F5" s="158"/>
      <c r="G5" s="159"/>
      <c r="H5" s="162"/>
      <c r="I5" s="162"/>
    </row>
    <row r="6" spans="1:12" ht="34.5" customHeight="1" thickBot="1" x14ac:dyDescent="0.3">
      <c r="A6" s="183" t="s">
        <v>23</v>
      </c>
      <c r="B6" s="67">
        <v>1</v>
      </c>
      <c r="C6" s="49" t="s">
        <v>108</v>
      </c>
      <c r="D6" s="124">
        <v>1</v>
      </c>
      <c r="E6" s="1" t="s">
        <v>11</v>
      </c>
      <c r="F6" s="2">
        <v>3</v>
      </c>
      <c r="G6" s="2" t="s">
        <v>10</v>
      </c>
      <c r="H6" s="74">
        <v>1600</v>
      </c>
      <c r="I6" s="3">
        <f>H6*F6*D6</f>
        <v>4800</v>
      </c>
      <c r="K6" s="32"/>
    </row>
    <row r="7" spans="1:12" ht="36" customHeight="1" thickBot="1" x14ac:dyDescent="0.3">
      <c r="A7" s="186"/>
      <c r="B7" s="68">
        <f>B6+1</f>
        <v>2</v>
      </c>
      <c r="C7" s="51" t="s">
        <v>148</v>
      </c>
      <c r="D7" s="27">
        <v>6</v>
      </c>
      <c r="E7" s="37" t="s">
        <v>151</v>
      </c>
      <c r="F7" s="2">
        <v>3</v>
      </c>
      <c r="G7" s="2" t="s">
        <v>10</v>
      </c>
      <c r="H7" s="74">
        <v>95</v>
      </c>
      <c r="I7" s="3">
        <f t="shared" ref="I7:I11" si="0">H7*F7*D7</f>
        <v>1710</v>
      </c>
    </row>
    <row r="8" spans="1:12" ht="34.5" customHeight="1" thickBot="1" x14ac:dyDescent="0.3">
      <c r="A8" s="186"/>
      <c r="B8" s="68">
        <f t="shared" ref="B8:B13" si="1">B7+1</f>
        <v>3</v>
      </c>
      <c r="C8" s="51" t="s">
        <v>144</v>
      </c>
      <c r="D8" s="27">
        <v>6</v>
      </c>
      <c r="E8" s="37" t="s">
        <v>151</v>
      </c>
      <c r="F8" s="2">
        <v>3</v>
      </c>
      <c r="G8" s="2" t="s">
        <v>10</v>
      </c>
      <c r="H8" s="74">
        <v>18</v>
      </c>
      <c r="I8" s="3">
        <f t="shared" si="0"/>
        <v>324</v>
      </c>
    </row>
    <row r="9" spans="1:12" ht="36.75" customHeight="1" thickBot="1" x14ac:dyDescent="0.3">
      <c r="A9" s="186"/>
      <c r="B9" s="68">
        <f t="shared" si="1"/>
        <v>4</v>
      </c>
      <c r="C9" s="51" t="s">
        <v>145</v>
      </c>
      <c r="D9" s="27">
        <v>1</v>
      </c>
      <c r="E9" s="37" t="s">
        <v>151</v>
      </c>
      <c r="F9" s="2">
        <v>3</v>
      </c>
      <c r="G9" s="2" t="s">
        <v>10</v>
      </c>
      <c r="H9" s="74">
        <v>90</v>
      </c>
      <c r="I9" s="3">
        <f t="shared" si="0"/>
        <v>270</v>
      </c>
    </row>
    <row r="10" spans="1:12" ht="38.25" customHeight="1" thickBot="1" x14ac:dyDescent="0.3">
      <c r="A10" s="186"/>
      <c r="B10" s="68">
        <f t="shared" si="1"/>
        <v>5</v>
      </c>
      <c r="C10" s="51" t="s">
        <v>146</v>
      </c>
      <c r="D10" s="27">
        <v>1</v>
      </c>
      <c r="E10" s="37" t="s">
        <v>150</v>
      </c>
      <c r="F10" s="2">
        <v>3</v>
      </c>
      <c r="G10" s="2" t="s">
        <v>10</v>
      </c>
      <c r="H10" s="74">
        <v>80</v>
      </c>
      <c r="I10" s="3">
        <f t="shared" si="0"/>
        <v>240</v>
      </c>
    </row>
    <row r="11" spans="1:12" ht="36.75" customHeight="1" thickBot="1" x14ac:dyDescent="0.3">
      <c r="A11" s="186"/>
      <c r="B11" s="68">
        <f t="shared" si="1"/>
        <v>6</v>
      </c>
      <c r="C11" s="51" t="s">
        <v>147</v>
      </c>
      <c r="D11" s="27">
        <v>100</v>
      </c>
      <c r="E11" s="37" t="s">
        <v>149</v>
      </c>
      <c r="F11" s="2">
        <v>3</v>
      </c>
      <c r="G11" s="2" t="s">
        <v>10</v>
      </c>
      <c r="H11" s="74">
        <v>9</v>
      </c>
      <c r="I11" s="3">
        <f t="shared" si="0"/>
        <v>2700</v>
      </c>
    </row>
    <row r="12" spans="1:12" ht="40.5" customHeight="1" thickBot="1" x14ac:dyDescent="0.3">
      <c r="A12" s="186"/>
      <c r="B12" s="68">
        <f t="shared" si="1"/>
        <v>7</v>
      </c>
      <c r="C12" s="50" t="s">
        <v>109</v>
      </c>
      <c r="D12" s="100">
        <v>7</v>
      </c>
      <c r="E12" s="12" t="s">
        <v>36</v>
      </c>
      <c r="F12" s="2">
        <v>3</v>
      </c>
      <c r="G12" s="2" t="s">
        <v>10</v>
      </c>
      <c r="H12" s="76">
        <v>40</v>
      </c>
      <c r="I12" s="3">
        <f>H12*F12*D12</f>
        <v>840</v>
      </c>
    </row>
    <row r="13" spans="1:12" ht="32.25" customHeight="1" thickBot="1" x14ac:dyDescent="0.3">
      <c r="A13" s="186"/>
      <c r="B13" s="68">
        <f t="shared" si="1"/>
        <v>8</v>
      </c>
      <c r="C13" s="49" t="s">
        <v>110</v>
      </c>
      <c r="D13" s="37">
        <v>2</v>
      </c>
      <c r="E13" s="1" t="s">
        <v>12</v>
      </c>
      <c r="F13" s="2">
        <v>3</v>
      </c>
      <c r="G13" s="2" t="s">
        <v>10</v>
      </c>
      <c r="H13" s="76">
        <v>50</v>
      </c>
      <c r="I13" s="3">
        <f t="shared" ref="I13:I15" si="2">H13*F13*D13</f>
        <v>300</v>
      </c>
    </row>
    <row r="14" spans="1:12" ht="24.75" customHeight="1" thickBot="1" x14ac:dyDescent="0.3">
      <c r="A14" s="186"/>
      <c r="B14" s="68">
        <f t="shared" ref="B14:B84" si="3">B13+1</f>
        <v>9</v>
      </c>
      <c r="C14" s="49" t="s">
        <v>111</v>
      </c>
      <c r="D14" s="37">
        <v>17</v>
      </c>
      <c r="E14" s="1" t="s">
        <v>142</v>
      </c>
      <c r="F14" s="2">
        <v>3</v>
      </c>
      <c r="G14" s="2" t="s">
        <v>10</v>
      </c>
      <c r="H14" s="76">
        <v>12</v>
      </c>
      <c r="I14" s="3">
        <f t="shared" si="2"/>
        <v>612</v>
      </c>
    </row>
    <row r="15" spans="1:12" ht="51" customHeight="1" thickBot="1" x14ac:dyDescent="0.3">
      <c r="A15" s="186"/>
      <c r="B15" s="68">
        <f t="shared" si="3"/>
        <v>10</v>
      </c>
      <c r="C15" s="75" t="s">
        <v>85</v>
      </c>
      <c r="D15" s="100">
        <v>3</v>
      </c>
      <c r="E15" s="1" t="s">
        <v>12</v>
      </c>
      <c r="F15" s="2">
        <v>3</v>
      </c>
      <c r="G15" s="2" t="s">
        <v>10</v>
      </c>
      <c r="H15" s="76">
        <v>30</v>
      </c>
      <c r="I15" s="3">
        <f t="shared" si="2"/>
        <v>270</v>
      </c>
    </row>
    <row r="16" spans="1:12" ht="37.5" customHeight="1" thickBot="1" x14ac:dyDescent="0.3">
      <c r="A16" s="186"/>
      <c r="B16" s="68">
        <v>11</v>
      </c>
      <c r="C16" s="49" t="s">
        <v>87</v>
      </c>
      <c r="D16" s="100">
        <v>200</v>
      </c>
      <c r="E16" s="1" t="s">
        <v>36</v>
      </c>
      <c r="F16" s="2">
        <v>3</v>
      </c>
      <c r="G16" s="2" t="s">
        <v>10</v>
      </c>
      <c r="H16" s="76">
        <v>35</v>
      </c>
      <c r="I16" s="3">
        <f t="shared" ref="I16:I21" si="4">H16*F16*D16</f>
        <v>21000</v>
      </c>
      <c r="L16" s="31"/>
    </row>
    <row r="17" spans="1:9" ht="24" customHeight="1" thickBot="1" x14ac:dyDescent="0.3">
      <c r="A17" s="186"/>
      <c r="B17" s="68">
        <f t="shared" si="3"/>
        <v>12</v>
      </c>
      <c r="C17" s="49" t="s">
        <v>113</v>
      </c>
      <c r="D17" s="100">
        <v>1</v>
      </c>
      <c r="E17" s="1" t="s">
        <v>13</v>
      </c>
      <c r="F17" s="2">
        <v>2</v>
      </c>
      <c r="G17" s="2" t="s">
        <v>10</v>
      </c>
      <c r="H17" s="76">
        <v>66</v>
      </c>
      <c r="I17" s="3">
        <f t="shared" si="4"/>
        <v>132</v>
      </c>
    </row>
    <row r="18" spans="1:9" ht="25.5" customHeight="1" thickBot="1" x14ac:dyDescent="0.3">
      <c r="A18" s="186"/>
      <c r="B18" s="68">
        <f t="shared" si="3"/>
        <v>13</v>
      </c>
      <c r="C18" s="49" t="s">
        <v>114</v>
      </c>
      <c r="D18" s="37">
        <v>4</v>
      </c>
      <c r="E18" s="1" t="s">
        <v>37</v>
      </c>
      <c r="F18" s="2">
        <v>2</v>
      </c>
      <c r="G18" s="2" t="s">
        <v>10</v>
      </c>
      <c r="H18" s="76">
        <v>60</v>
      </c>
      <c r="I18" s="3">
        <f t="shared" si="4"/>
        <v>480</v>
      </c>
    </row>
    <row r="19" spans="1:9" ht="25.5" customHeight="1" thickBot="1" x14ac:dyDescent="0.3">
      <c r="A19" s="186"/>
      <c r="B19" s="68">
        <f t="shared" si="3"/>
        <v>14</v>
      </c>
      <c r="C19" s="49" t="s">
        <v>115</v>
      </c>
      <c r="D19" s="37">
        <v>1</v>
      </c>
      <c r="E19" s="12" t="s">
        <v>37</v>
      </c>
      <c r="F19" s="2">
        <v>2</v>
      </c>
      <c r="G19" s="2" t="s">
        <v>10</v>
      </c>
      <c r="H19" s="76">
        <v>60</v>
      </c>
      <c r="I19" s="3">
        <f t="shared" ref="I19" si="5">H19*F19*D19</f>
        <v>120</v>
      </c>
    </row>
    <row r="20" spans="1:9" ht="24" customHeight="1" thickBot="1" x14ac:dyDescent="0.3">
      <c r="A20" s="186"/>
      <c r="B20" s="68">
        <f t="shared" si="3"/>
        <v>15</v>
      </c>
      <c r="C20" s="49" t="s">
        <v>116</v>
      </c>
      <c r="D20" s="100">
        <v>4</v>
      </c>
      <c r="E20" s="1" t="s">
        <v>37</v>
      </c>
      <c r="F20" s="2">
        <v>3</v>
      </c>
      <c r="G20" s="2" t="s">
        <v>10</v>
      </c>
      <c r="H20" s="76">
        <v>60</v>
      </c>
      <c r="I20" s="3">
        <f t="shared" si="4"/>
        <v>720</v>
      </c>
    </row>
    <row r="21" spans="1:9" ht="57.75" customHeight="1" thickBot="1" x14ac:dyDescent="0.3">
      <c r="A21" s="186"/>
      <c r="B21" s="68">
        <f t="shared" si="3"/>
        <v>16</v>
      </c>
      <c r="C21" s="52" t="s">
        <v>117</v>
      </c>
      <c r="D21" s="100">
        <v>1</v>
      </c>
      <c r="E21" s="1" t="s">
        <v>14</v>
      </c>
      <c r="F21" s="2">
        <v>3</v>
      </c>
      <c r="G21" s="2" t="s">
        <v>10</v>
      </c>
      <c r="H21" s="76">
        <v>520</v>
      </c>
      <c r="I21" s="3">
        <f t="shared" si="4"/>
        <v>1560</v>
      </c>
    </row>
    <row r="22" spans="1:9" ht="57" customHeight="1" thickBot="1" x14ac:dyDescent="0.3">
      <c r="A22" s="186"/>
      <c r="B22" s="68">
        <f t="shared" si="3"/>
        <v>17</v>
      </c>
      <c r="C22" s="51" t="s">
        <v>118</v>
      </c>
      <c r="D22" s="100">
        <v>2</v>
      </c>
      <c r="E22" s="1" t="s">
        <v>15</v>
      </c>
      <c r="F22" s="2">
        <v>3</v>
      </c>
      <c r="G22" s="2" t="s">
        <v>10</v>
      </c>
      <c r="H22" s="76">
        <v>130</v>
      </c>
      <c r="I22" s="3">
        <f t="shared" ref="I22" si="6">H22*F22*D22</f>
        <v>780</v>
      </c>
    </row>
    <row r="23" spans="1:9" ht="39.75" customHeight="1" thickBot="1" x14ac:dyDescent="0.3">
      <c r="A23" s="186"/>
      <c r="B23" s="68">
        <f t="shared" si="3"/>
        <v>18</v>
      </c>
      <c r="C23" s="53" t="s">
        <v>88</v>
      </c>
      <c r="D23" s="34">
        <v>15</v>
      </c>
      <c r="E23" s="41" t="s">
        <v>47</v>
      </c>
      <c r="F23" s="42">
        <v>3</v>
      </c>
      <c r="G23" s="42" t="s">
        <v>10</v>
      </c>
      <c r="H23" s="77">
        <v>4.9000000000000004</v>
      </c>
      <c r="I23" s="43">
        <f>H23*F23*D23</f>
        <v>220.50000000000003</v>
      </c>
    </row>
    <row r="24" spans="1:9" ht="38.25" customHeight="1" thickBot="1" x14ac:dyDescent="0.3">
      <c r="A24" s="186"/>
      <c r="B24" s="68">
        <v>19</v>
      </c>
      <c r="C24" s="54" t="s">
        <v>119</v>
      </c>
      <c r="D24" s="27">
        <v>1</v>
      </c>
      <c r="E24" s="28" t="s">
        <v>18</v>
      </c>
      <c r="F24" s="2">
        <v>3</v>
      </c>
      <c r="G24" s="2" t="s">
        <v>10</v>
      </c>
      <c r="H24" s="76">
        <v>29</v>
      </c>
      <c r="I24" s="3">
        <f t="shared" ref="I24:I34" si="7">H24*F24*D24</f>
        <v>87</v>
      </c>
    </row>
    <row r="25" spans="1:9" ht="38.25" customHeight="1" thickBot="1" x14ac:dyDescent="0.3">
      <c r="A25" s="117"/>
      <c r="B25" s="68">
        <v>20</v>
      </c>
      <c r="C25" s="53" t="s">
        <v>130</v>
      </c>
      <c r="D25" s="27">
        <v>1</v>
      </c>
      <c r="E25" s="37" t="s">
        <v>53</v>
      </c>
      <c r="F25" s="46">
        <v>2</v>
      </c>
      <c r="G25" s="46" t="s">
        <v>52</v>
      </c>
      <c r="H25" s="74">
        <v>180</v>
      </c>
      <c r="I25" s="26">
        <f t="shared" ref="I25" si="8">H25*F25*D25</f>
        <v>360</v>
      </c>
    </row>
    <row r="26" spans="1:9" ht="38.25" customHeight="1" thickBot="1" x14ac:dyDescent="0.3">
      <c r="A26" s="148" t="s">
        <v>171</v>
      </c>
      <c r="B26" s="68">
        <f>B24+1</f>
        <v>20</v>
      </c>
      <c r="C26" s="53" t="s">
        <v>130</v>
      </c>
      <c r="D26" s="27">
        <v>6</v>
      </c>
      <c r="E26" s="37" t="s">
        <v>53</v>
      </c>
      <c r="F26" s="46">
        <v>2</v>
      </c>
      <c r="G26" s="46" t="s">
        <v>52</v>
      </c>
      <c r="H26" s="74">
        <v>180</v>
      </c>
      <c r="I26" s="26">
        <f t="shared" si="7"/>
        <v>2160</v>
      </c>
    </row>
    <row r="27" spans="1:9" ht="38.25" customHeight="1" thickBot="1" x14ac:dyDescent="0.3">
      <c r="A27" s="148"/>
      <c r="B27" s="68">
        <f t="shared" si="3"/>
        <v>21</v>
      </c>
      <c r="C27" s="53" t="s">
        <v>136</v>
      </c>
      <c r="D27" s="27">
        <v>1</v>
      </c>
      <c r="E27" s="37" t="s">
        <v>135</v>
      </c>
      <c r="F27" s="46">
        <v>94</v>
      </c>
      <c r="G27" s="46" t="s">
        <v>28</v>
      </c>
      <c r="H27" s="74">
        <v>168</v>
      </c>
      <c r="I27" s="26">
        <f t="shared" si="7"/>
        <v>15792</v>
      </c>
    </row>
    <row r="28" spans="1:9" ht="38.25" customHeight="1" thickBot="1" x14ac:dyDescent="0.3">
      <c r="A28" s="148" t="s">
        <v>158</v>
      </c>
      <c r="B28" s="116">
        <v>20</v>
      </c>
      <c r="C28" s="49" t="s">
        <v>157</v>
      </c>
      <c r="D28" s="100">
        <v>1</v>
      </c>
      <c r="E28" s="100" t="s">
        <v>11</v>
      </c>
      <c r="F28" s="2">
        <v>5</v>
      </c>
      <c r="G28" s="2" t="s">
        <v>10</v>
      </c>
      <c r="H28" s="76">
        <v>800</v>
      </c>
      <c r="I28" s="3">
        <f t="shared" si="7"/>
        <v>4000</v>
      </c>
    </row>
    <row r="29" spans="1:9" ht="38.25" customHeight="1" thickBot="1" x14ac:dyDescent="0.3">
      <c r="A29" s="148"/>
      <c r="B29" s="116">
        <f t="shared" si="3"/>
        <v>21</v>
      </c>
      <c r="C29" s="51" t="s">
        <v>124</v>
      </c>
      <c r="D29" s="37">
        <v>2</v>
      </c>
      <c r="E29" s="37" t="s">
        <v>30</v>
      </c>
      <c r="F29" s="38">
        <v>5</v>
      </c>
      <c r="G29" s="38" t="s">
        <v>31</v>
      </c>
      <c r="H29" s="74">
        <v>4</v>
      </c>
      <c r="I29" s="26">
        <f>H29*F29*D29</f>
        <v>40</v>
      </c>
    </row>
    <row r="30" spans="1:9" ht="38.25" customHeight="1" thickBot="1" x14ac:dyDescent="0.3">
      <c r="A30" s="148"/>
      <c r="B30" s="116">
        <v>22</v>
      </c>
      <c r="C30" s="75" t="s">
        <v>156</v>
      </c>
      <c r="D30" s="27">
        <v>2</v>
      </c>
      <c r="E30" s="100" t="s">
        <v>12</v>
      </c>
      <c r="F30" s="2">
        <v>5</v>
      </c>
      <c r="G30" s="2" t="s">
        <v>10</v>
      </c>
      <c r="H30" s="76">
        <v>30</v>
      </c>
      <c r="I30" s="3">
        <f t="shared" si="7"/>
        <v>300</v>
      </c>
    </row>
    <row r="31" spans="1:9" ht="38.25" customHeight="1" thickBot="1" x14ac:dyDescent="0.3">
      <c r="A31" s="148"/>
      <c r="B31" s="116">
        <v>23</v>
      </c>
      <c r="C31" s="49" t="s">
        <v>121</v>
      </c>
      <c r="D31" s="100">
        <v>1</v>
      </c>
      <c r="E31" s="100" t="s">
        <v>16</v>
      </c>
      <c r="F31" s="2">
        <v>5</v>
      </c>
      <c r="G31" s="2" t="s">
        <v>10</v>
      </c>
      <c r="H31" s="76">
        <v>210</v>
      </c>
      <c r="I31" s="3">
        <f t="shared" si="7"/>
        <v>1050</v>
      </c>
    </row>
    <row r="32" spans="1:9" ht="38.25" customHeight="1" thickBot="1" x14ac:dyDescent="0.3">
      <c r="A32" s="148"/>
      <c r="B32" s="116">
        <f t="shared" ref="B32:B33" si="9">B31+1</f>
        <v>24</v>
      </c>
      <c r="C32" s="51" t="s">
        <v>86</v>
      </c>
      <c r="D32" s="37">
        <v>1</v>
      </c>
      <c r="E32" s="37" t="s">
        <v>33</v>
      </c>
      <c r="F32" s="38">
        <v>4</v>
      </c>
      <c r="G32" s="38" t="s">
        <v>10</v>
      </c>
      <c r="H32" s="74" t="s">
        <v>34</v>
      </c>
      <c r="I32" s="26" t="s">
        <v>34</v>
      </c>
    </row>
    <row r="33" spans="1:10" ht="38.25" customHeight="1" thickBot="1" x14ac:dyDescent="0.3">
      <c r="A33" s="148"/>
      <c r="B33" s="116">
        <f t="shared" si="9"/>
        <v>25</v>
      </c>
      <c r="C33" s="51" t="s">
        <v>112</v>
      </c>
      <c r="D33" s="37">
        <v>1</v>
      </c>
      <c r="E33" s="37" t="s">
        <v>32</v>
      </c>
      <c r="F33" s="38">
        <v>4</v>
      </c>
      <c r="G33" s="38" t="s">
        <v>10</v>
      </c>
      <c r="H33" s="74">
        <v>15</v>
      </c>
      <c r="I33" s="26">
        <f t="shared" ref="I33" si="10">H33*F33*D33</f>
        <v>60</v>
      </c>
    </row>
    <row r="34" spans="1:10" ht="38.25" customHeight="1" thickBot="1" x14ac:dyDescent="0.3">
      <c r="A34" s="148"/>
      <c r="B34" s="116">
        <v>26</v>
      </c>
      <c r="C34" s="51" t="s">
        <v>118</v>
      </c>
      <c r="D34" s="37">
        <v>2</v>
      </c>
      <c r="E34" s="100" t="s">
        <v>15</v>
      </c>
      <c r="F34" s="2">
        <v>5</v>
      </c>
      <c r="G34" s="2" t="s">
        <v>10</v>
      </c>
      <c r="H34" s="76">
        <v>130</v>
      </c>
      <c r="I34" s="3">
        <f t="shared" si="7"/>
        <v>1300</v>
      </c>
    </row>
    <row r="35" spans="1:10" ht="50.25" customHeight="1" thickBot="1" x14ac:dyDescent="0.3">
      <c r="A35" s="185" t="s">
        <v>159</v>
      </c>
      <c r="B35" s="68">
        <v>27</v>
      </c>
      <c r="C35" s="49" t="s">
        <v>120</v>
      </c>
      <c r="D35" s="100">
        <v>1</v>
      </c>
      <c r="E35" s="100" t="s">
        <v>11</v>
      </c>
      <c r="F35" s="2">
        <v>4</v>
      </c>
      <c r="G35" s="2" t="s">
        <v>10</v>
      </c>
      <c r="H35" s="76">
        <v>800</v>
      </c>
      <c r="I35" s="3">
        <f t="shared" ref="I35:I39" si="11">H35*F35*D35</f>
        <v>3200</v>
      </c>
    </row>
    <row r="36" spans="1:10" ht="50.25" customHeight="1" thickBot="1" x14ac:dyDescent="0.3">
      <c r="A36" s="185"/>
      <c r="B36" s="68">
        <f t="shared" si="3"/>
        <v>28</v>
      </c>
      <c r="C36" s="51" t="s">
        <v>124</v>
      </c>
      <c r="D36" s="37">
        <v>6</v>
      </c>
      <c r="E36" s="37" t="s">
        <v>30</v>
      </c>
      <c r="F36" s="38">
        <v>4</v>
      </c>
      <c r="G36" s="38" t="s">
        <v>31</v>
      </c>
      <c r="H36" s="74">
        <v>4</v>
      </c>
      <c r="I36" s="26">
        <f>H36*F36*D36</f>
        <v>96</v>
      </c>
    </row>
    <row r="37" spans="1:10" ht="50.25" customHeight="1" thickBot="1" x14ac:dyDescent="0.3">
      <c r="A37" s="185"/>
      <c r="B37" s="68">
        <v>29</v>
      </c>
      <c r="C37" s="75" t="s">
        <v>156</v>
      </c>
      <c r="D37" s="27">
        <v>6</v>
      </c>
      <c r="E37" s="100" t="s">
        <v>12</v>
      </c>
      <c r="F37" s="2">
        <v>4</v>
      </c>
      <c r="G37" s="2" t="s">
        <v>10</v>
      </c>
      <c r="H37" s="76">
        <v>30</v>
      </c>
      <c r="I37" s="3">
        <f t="shared" si="11"/>
        <v>720</v>
      </c>
    </row>
    <row r="38" spans="1:10" ht="50.25" customHeight="1" thickBot="1" x14ac:dyDescent="0.3">
      <c r="A38" s="185"/>
      <c r="B38" s="68">
        <v>30</v>
      </c>
      <c r="C38" s="49" t="s">
        <v>121</v>
      </c>
      <c r="D38" s="100">
        <v>2</v>
      </c>
      <c r="E38" s="100" t="s">
        <v>16</v>
      </c>
      <c r="F38" s="2">
        <v>4</v>
      </c>
      <c r="G38" s="2" t="s">
        <v>10</v>
      </c>
      <c r="H38" s="76">
        <v>210</v>
      </c>
      <c r="I38" s="3">
        <f t="shared" si="11"/>
        <v>1680</v>
      </c>
    </row>
    <row r="39" spans="1:10" ht="50.25" customHeight="1" thickBot="1" x14ac:dyDescent="0.3">
      <c r="A39" s="185"/>
      <c r="B39" s="68">
        <v>31</v>
      </c>
      <c r="C39" s="49" t="s">
        <v>90</v>
      </c>
      <c r="D39" s="100">
        <v>20</v>
      </c>
      <c r="E39" s="100" t="s">
        <v>84</v>
      </c>
      <c r="F39" s="2">
        <v>1</v>
      </c>
      <c r="G39" s="2" t="s">
        <v>24</v>
      </c>
      <c r="H39" s="76">
        <v>15</v>
      </c>
      <c r="I39" s="3">
        <f t="shared" si="11"/>
        <v>300</v>
      </c>
    </row>
    <row r="40" spans="1:10" ht="50.25" customHeight="1" thickBot="1" x14ac:dyDescent="0.3">
      <c r="A40" s="185"/>
      <c r="B40" s="68">
        <v>32</v>
      </c>
      <c r="C40" s="51" t="s">
        <v>118</v>
      </c>
      <c r="D40" s="37">
        <v>6</v>
      </c>
      <c r="E40" s="100" t="s">
        <v>15</v>
      </c>
      <c r="F40" s="2">
        <v>4</v>
      </c>
      <c r="G40" s="2" t="s">
        <v>10</v>
      </c>
      <c r="H40" s="76">
        <v>130</v>
      </c>
      <c r="I40" s="3">
        <f t="shared" ref="I40" si="12">H40*F40*D40</f>
        <v>3120</v>
      </c>
    </row>
    <row r="41" spans="1:10" ht="60.75" customHeight="1" thickBot="1" x14ac:dyDescent="0.3">
      <c r="A41" s="170" t="s">
        <v>155</v>
      </c>
      <c r="B41" s="68">
        <v>33</v>
      </c>
      <c r="C41" s="55" t="s">
        <v>89</v>
      </c>
      <c r="D41" s="33">
        <v>6</v>
      </c>
      <c r="E41" s="100" t="s">
        <v>11</v>
      </c>
      <c r="F41" s="38">
        <v>2</v>
      </c>
      <c r="G41" s="2" t="s">
        <v>10</v>
      </c>
      <c r="H41" s="76">
        <v>800</v>
      </c>
      <c r="I41" s="3">
        <f t="shared" ref="I41:I42" si="13">H41*F41*D41</f>
        <v>9600</v>
      </c>
    </row>
    <row r="42" spans="1:10" ht="60.75" customHeight="1" thickBot="1" x14ac:dyDescent="0.3">
      <c r="A42" s="170"/>
      <c r="B42" s="68">
        <f t="shared" si="3"/>
        <v>34</v>
      </c>
      <c r="C42" s="62" t="s">
        <v>153</v>
      </c>
      <c r="D42" s="33">
        <v>180</v>
      </c>
      <c r="E42" s="100" t="s">
        <v>36</v>
      </c>
      <c r="F42" s="38">
        <v>2</v>
      </c>
      <c r="G42" s="2" t="s">
        <v>10</v>
      </c>
      <c r="H42" s="76">
        <v>40</v>
      </c>
      <c r="I42" s="3">
        <f t="shared" si="13"/>
        <v>14400</v>
      </c>
    </row>
    <row r="43" spans="1:10" ht="82.5" customHeight="1" thickBot="1" x14ac:dyDescent="0.3">
      <c r="A43" s="170"/>
      <c r="B43" s="68">
        <v>35</v>
      </c>
      <c r="C43" s="51" t="s">
        <v>118</v>
      </c>
      <c r="D43" s="100">
        <v>12</v>
      </c>
      <c r="E43" s="100" t="s">
        <v>15</v>
      </c>
      <c r="F43" s="2">
        <v>2</v>
      </c>
      <c r="G43" s="2" t="s">
        <v>10</v>
      </c>
      <c r="H43" s="76">
        <v>130</v>
      </c>
      <c r="I43" s="3">
        <f t="shared" ref="I43:I44" si="14">H43*F43*D43</f>
        <v>3120</v>
      </c>
      <c r="J43" s="3" t="e">
        <f t="shared" ref="J43" si="15">I43*G43*E43</f>
        <v>#VALUE!</v>
      </c>
    </row>
    <row r="44" spans="1:10" ht="43.5" customHeight="1" thickBot="1" x14ac:dyDescent="0.3">
      <c r="A44" s="170"/>
      <c r="B44" s="68">
        <f t="shared" si="3"/>
        <v>36</v>
      </c>
      <c r="C44" s="75" t="s">
        <v>156</v>
      </c>
      <c r="D44" s="27">
        <v>7</v>
      </c>
      <c r="E44" s="100" t="s">
        <v>12</v>
      </c>
      <c r="F44" s="2">
        <v>4</v>
      </c>
      <c r="G44" s="2" t="s">
        <v>10</v>
      </c>
      <c r="H44" s="76">
        <v>30</v>
      </c>
      <c r="I44" s="3">
        <f t="shared" si="14"/>
        <v>840</v>
      </c>
    </row>
    <row r="45" spans="1:10" ht="42.75" customHeight="1" thickBot="1" x14ac:dyDescent="0.3">
      <c r="A45" s="170"/>
      <c r="B45" s="68">
        <f t="shared" si="3"/>
        <v>37</v>
      </c>
      <c r="C45" s="56" t="s">
        <v>122</v>
      </c>
      <c r="D45" s="27">
        <v>6</v>
      </c>
      <c r="E45" s="28" t="s">
        <v>18</v>
      </c>
      <c r="F45" s="2">
        <v>2</v>
      </c>
      <c r="G45" s="2" t="s">
        <v>10</v>
      </c>
      <c r="H45" s="76">
        <v>29</v>
      </c>
      <c r="I45" s="3">
        <f t="shared" ref="I45" si="16">H45*F45*D45</f>
        <v>348</v>
      </c>
    </row>
    <row r="46" spans="1:10" ht="42.75" customHeight="1" thickBot="1" x14ac:dyDescent="0.3">
      <c r="A46" s="170"/>
      <c r="B46" s="68">
        <f t="shared" si="3"/>
        <v>38</v>
      </c>
      <c r="C46" s="51" t="s">
        <v>124</v>
      </c>
      <c r="D46" s="37">
        <v>12</v>
      </c>
      <c r="E46" s="37" t="s">
        <v>30</v>
      </c>
      <c r="F46" s="38">
        <v>2</v>
      </c>
      <c r="G46" s="38" t="s">
        <v>31</v>
      </c>
      <c r="H46" s="74">
        <v>4</v>
      </c>
      <c r="I46" s="26">
        <f>H46*F46*D46</f>
        <v>96</v>
      </c>
    </row>
    <row r="47" spans="1:10" ht="56.25" customHeight="1" thickBot="1" x14ac:dyDescent="0.3">
      <c r="A47" s="170"/>
      <c r="B47" s="68">
        <v>39</v>
      </c>
      <c r="C47" s="52" t="s">
        <v>117</v>
      </c>
      <c r="D47" s="27">
        <v>6</v>
      </c>
      <c r="E47" s="1" t="s">
        <v>14</v>
      </c>
      <c r="F47" s="2">
        <v>2</v>
      </c>
      <c r="G47" s="2" t="s">
        <v>10</v>
      </c>
      <c r="H47" s="76">
        <v>560</v>
      </c>
      <c r="I47" s="3">
        <f t="shared" ref="I47:I52" si="17">H47*F47*D47</f>
        <v>6720</v>
      </c>
    </row>
    <row r="48" spans="1:10" ht="44.25" customHeight="1" thickBot="1" x14ac:dyDescent="0.3">
      <c r="A48" s="170"/>
      <c r="B48" s="68">
        <f t="shared" si="3"/>
        <v>40</v>
      </c>
      <c r="C48" s="51" t="s">
        <v>123</v>
      </c>
      <c r="D48" s="12">
        <v>12</v>
      </c>
      <c r="E48" s="12" t="s">
        <v>37</v>
      </c>
      <c r="F48" s="2">
        <v>2</v>
      </c>
      <c r="G48" s="2" t="s">
        <v>10</v>
      </c>
      <c r="H48" s="76">
        <v>70</v>
      </c>
      <c r="I48" s="3">
        <f t="shared" ref="I48" si="18">H48*F48*D48</f>
        <v>1680</v>
      </c>
    </row>
    <row r="49" spans="1:18" ht="38.25" customHeight="1" thickBot="1" x14ac:dyDescent="0.3">
      <c r="A49" s="170"/>
      <c r="B49" s="68">
        <v>41</v>
      </c>
      <c r="C49" s="50" t="s">
        <v>91</v>
      </c>
      <c r="D49" s="12">
        <v>6</v>
      </c>
      <c r="E49" s="12" t="s">
        <v>25</v>
      </c>
      <c r="F49" s="2">
        <v>2</v>
      </c>
      <c r="G49" s="2" t="s">
        <v>10</v>
      </c>
      <c r="H49" s="76">
        <v>250</v>
      </c>
      <c r="I49" s="3">
        <f>H49*F49*D49</f>
        <v>3000</v>
      </c>
    </row>
    <row r="50" spans="1:18" ht="48.75" customHeight="1" thickBot="1" x14ac:dyDescent="0.3">
      <c r="A50" s="171"/>
      <c r="B50" s="68">
        <v>42</v>
      </c>
      <c r="C50" s="56" t="s">
        <v>143</v>
      </c>
      <c r="D50" s="7">
        <v>12</v>
      </c>
      <c r="E50" s="1" t="s">
        <v>12</v>
      </c>
      <c r="F50" s="2">
        <v>2</v>
      </c>
      <c r="G50" s="2" t="s">
        <v>10</v>
      </c>
      <c r="H50" s="76">
        <v>30</v>
      </c>
      <c r="I50" s="3">
        <f t="shared" si="17"/>
        <v>720</v>
      </c>
      <c r="J50" s="31"/>
      <c r="K50" s="31"/>
      <c r="L50" s="31"/>
      <c r="M50" s="31"/>
      <c r="N50" s="31"/>
      <c r="O50" s="31"/>
      <c r="P50" s="31"/>
      <c r="Q50" s="31"/>
      <c r="R50" s="31"/>
    </row>
    <row r="51" spans="1:18" ht="169.5" customHeight="1" thickBot="1" x14ac:dyDescent="0.3">
      <c r="A51" s="183" t="s">
        <v>4</v>
      </c>
      <c r="B51" s="68">
        <f t="shared" si="3"/>
        <v>43</v>
      </c>
      <c r="C51" s="56" t="s">
        <v>152</v>
      </c>
      <c r="D51" s="11">
        <v>120</v>
      </c>
      <c r="E51" s="17" t="s">
        <v>20</v>
      </c>
      <c r="F51" s="13">
        <v>1</v>
      </c>
      <c r="G51" s="13" t="s">
        <v>48</v>
      </c>
      <c r="H51" s="78">
        <v>28</v>
      </c>
      <c r="I51" s="14">
        <f t="shared" ref="I51" si="19">H51*F51*D51</f>
        <v>3360</v>
      </c>
      <c r="J51" s="31"/>
      <c r="K51" s="31"/>
      <c r="L51" s="31"/>
      <c r="M51" s="31"/>
      <c r="N51" s="31"/>
      <c r="O51" s="31"/>
      <c r="P51" s="31"/>
      <c r="Q51" s="31"/>
      <c r="R51" s="31"/>
    </row>
    <row r="52" spans="1:18" ht="153.75" customHeight="1" thickBot="1" x14ac:dyDescent="0.3">
      <c r="A52" s="184"/>
      <c r="B52" s="68">
        <f t="shared" si="3"/>
        <v>44</v>
      </c>
      <c r="C52" s="56" t="s">
        <v>93</v>
      </c>
      <c r="D52" s="11">
        <v>180</v>
      </c>
      <c r="E52" s="17" t="s">
        <v>20</v>
      </c>
      <c r="F52" s="13">
        <v>5</v>
      </c>
      <c r="G52" s="13" t="s">
        <v>48</v>
      </c>
      <c r="H52" s="78">
        <v>28</v>
      </c>
      <c r="I52" s="14">
        <f t="shared" si="17"/>
        <v>25200</v>
      </c>
      <c r="J52" s="31"/>
      <c r="K52" s="31"/>
      <c r="L52" s="31"/>
      <c r="M52" s="31"/>
      <c r="N52" s="31"/>
      <c r="O52" s="31"/>
      <c r="P52" s="31"/>
      <c r="Q52" s="31"/>
      <c r="R52" s="31"/>
    </row>
    <row r="53" spans="1:18" ht="109.5" customHeight="1" thickBot="1" x14ac:dyDescent="0.3">
      <c r="A53" s="175" t="s">
        <v>9</v>
      </c>
      <c r="B53" s="68">
        <f t="shared" si="3"/>
        <v>45</v>
      </c>
      <c r="C53" s="90" t="s">
        <v>132</v>
      </c>
      <c r="D53" s="89">
        <v>180</v>
      </c>
      <c r="E53" s="71" t="s">
        <v>20</v>
      </c>
      <c r="F53" s="72">
        <v>3</v>
      </c>
      <c r="G53" s="72" t="s">
        <v>10</v>
      </c>
      <c r="H53" s="79">
        <v>55</v>
      </c>
      <c r="I53" s="73">
        <f>H53*F53*D53</f>
        <v>29700</v>
      </c>
      <c r="J53" s="31"/>
      <c r="K53" s="31"/>
      <c r="L53" s="31"/>
      <c r="M53" s="31"/>
      <c r="N53" s="31"/>
      <c r="O53" s="31"/>
      <c r="P53" s="31"/>
      <c r="Q53" s="31"/>
      <c r="R53" s="31"/>
    </row>
    <row r="54" spans="1:18" ht="109.5" customHeight="1" thickBot="1" x14ac:dyDescent="0.3">
      <c r="A54" s="170"/>
      <c r="B54" s="68">
        <v>46</v>
      </c>
      <c r="C54" s="70" t="s">
        <v>160</v>
      </c>
      <c r="D54" s="89">
        <v>22</v>
      </c>
      <c r="E54" s="71" t="s">
        <v>20</v>
      </c>
      <c r="F54" s="72">
        <v>1</v>
      </c>
      <c r="G54" s="72" t="s">
        <v>161</v>
      </c>
      <c r="H54" s="79">
        <v>55</v>
      </c>
      <c r="I54" s="73">
        <f>H54*F54*D54</f>
        <v>1210</v>
      </c>
      <c r="J54" s="31"/>
      <c r="K54" s="31"/>
      <c r="L54" s="31"/>
      <c r="M54" s="31"/>
      <c r="N54" s="31"/>
      <c r="O54" s="31"/>
      <c r="P54" s="31"/>
      <c r="Q54" s="31"/>
      <c r="R54" s="31"/>
    </row>
    <row r="55" spans="1:18" ht="109.5" customHeight="1" thickBot="1" x14ac:dyDescent="0.3">
      <c r="A55" s="170"/>
      <c r="B55" s="68">
        <v>47</v>
      </c>
      <c r="C55" s="70" t="s">
        <v>94</v>
      </c>
      <c r="D55" s="89">
        <v>140</v>
      </c>
      <c r="E55" s="71" t="s">
        <v>20</v>
      </c>
      <c r="F55" s="72">
        <v>4</v>
      </c>
      <c r="G55" s="72" t="s">
        <v>10</v>
      </c>
      <c r="H55" s="79">
        <v>55</v>
      </c>
      <c r="I55" s="73">
        <f>H55*F55*D55</f>
        <v>30800</v>
      </c>
      <c r="J55" s="31"/>
      <c r="K55" s="31"/>
      <c r="L55" s="31"/>
      <c r="M55" s="31"/>
      <c r="N55" s="31"/>
      <c r="O55" s="31"/>
      <c r="P55" s="31"/>
      <c r="Q55" s="31"/>
      <c r="R55" s="31"/>
    </row>
    <row r="56" spans="1:18" ht="42" customHeight="1" thickBot="1" x14ac:dyDescent="0.3">
      <c r="A56" s="179"/>
      <c r="B56" s="68">
        <v>48</v>
      </c>
      <c r="C56" s="59" t="s">
        <v>96</v>
      </c>
      <c r="D56" s="34">
        <v>20</v>
      </c>
      <c r="E56" s="24" t="s">
        <v>39</v>
      </c>
      <c r="F56" s="25">
        <v>4</v>
      </c>
      <c r="G56" s="25" t="s">
        <v>10</v>
      </c>
      <c r="H56" s="81">
        <v>33</v>
      </c>
      <c r="I56" s="14">
        <f>H56*F56*D56</f>
        <v>2640</v>
      </c>
      <c r="K56" s="31"/>
    </row>
    <row r="57" spans="1:18" ht="57.75" customHeight="1" thickBot="1" x14ac:dyDescent="0.3">
      <c r="A57" s="179"/>
      <c r="B57" s="68">
        <f t="shared" si="3"/>
        <v>49</v>
      </c>
      <c r="C57" s="60" t="s">
        <v>97</v>
      </c>
      <c r="D57" s="4">
        <v>20</v>
      </c>
      <c r="E57" s="1" t="s">
        <v>38</v>
      </c>
      <c r="F57" s="5">
        <v>4</v>
      </c>
      <c r="G57" s="5" t="s">
        <v>10</v>
      </c>
      <c r="H57" s="82">
        <v>16.3</v>
      </c>
      <c r="I57" s="14">
        <f t="shared" ref="I57:I64" si="20">H57*F57*D57</f>
        <v>1304</v>
      </c>
    </row>
    <row r="58" spans="1:18" ht="41.25" customHeight="1" thickBot="1" x14ac:dyDescent="0.3">
      <c r="A58" s="179"/>
      <c r="B58" s="68">
        <f t="shared" si="3"/>
        <v>50</v>
      </c>
      <c r="C58" s="61" t="s">
        <v>98</v>
      </c>
      <c r="D58" s="4">
        <v>15</v>
      </c>
      <c r="E58" s="1" t="s">
        <v>38</v>
      </c>
      <c r="F58" s="5">
        <v>4</v>
      </c>
      <c r="G58" s="5" t="s">
        <v>10</v>
      </c>
      <c r="H58" s="82">
        <v>12.5</v>
      </c>
      <c r="I58" s="14">
        <f t="shared" si="20"/>
        <v>750</v>
      </c>
    </row>
    <row r="59" spans="1:18" ht="36.75" customHeight="1" thickBot="1" x14ac:dyDescent="0.3">
      <c r="A59" s="180" t="s">
        <v>50</v>
      </c>
      <c r="B59" s="68">
        <f t="shared" si="3"/>
        <v>51</v>
      </c>
      <c r="C59" s="93" t="s">
        <v>133</v>
      </c>
      <c r="D59" s="19">
        <v>200</v>
      </c>
      <c r="E59" s="17" t="s">
        <v>40</v>
      </c>
      <c r="F59" s="5">
        <v>1</v>
      </c>
      <c r="G59" s="5" t="s">
        <v>82</v>
      </c>
      <c r="H59" s="83">
        <v>4.95</v>
      </c>
      <c r="I59" s="14">
        <f t="shared" si="20"/>
        <v>990</v>
      </c>
      <c r="J59" s="31"/>
    </row>
    <row r="60" spans="1:18" ht="42.75" customHeight="1" thickBot="1" x14ac:dyDescent="0.3">
      <c r="A60" s="181"/>
      <c r="B60" s="68">
        <f t="shared" si="3"/>
        <v>52</v>
      </c>
      <c r="C60" s="15" t="s">
        <v>131</v>
      </c>
      <c r="D60" s="18">
        <v>20</v>
      </c>
      <c r="E60" s="11" t="s">
        <v>41</v>
      </c>
      <c r="F60" s="5">
        <v>1</v>
      </c>
      <c r="G60" s="5" t="s">
        <v>82</v>
      </c>
      <c r="H60" s="83">
        <v>3.1</v>
      </c>
      <c r="I60" s="14">
        <f t="shared" si="20"/>
        <v>62</v>
      </c>
      <c r="J60" s="31"/>
    </row>
    <row r="61" spans="1:18" ht="39.75" customHeight="1" thickBot="1" x14ac:dyDescent="0.3">
      <c r="A61" s="181"/>
      <c r="B61" s="68">
        <f t="shared" si="3"/>
        <v>53</v>
      </c>
      <c r="C61" s="90" t="s">
        <v>99</v>
      </c>
      <c r="D61" s="18">
        <v>200</v>
      </c>
      <c r="E61" s="11" t="s">
        <v>49</v>
      </c>
      <c r="F61" s="5">
        <v>1</v>
      </c>
      <c r="G61" s="5" t="s">
        <v>82</v>
      </c>
      <c r="H61" s="79">
        <v>29</v>
      </c>
      <c r="I61" s="14">
        <f t="shared" si="20"/>
        <v>5800</v>
      </c>
      <c r="J61" s="31"/>
    </row>
    <row r="62" spans="1:18" ht="47.25" customHeight="1" thickBot="1" x14ac:dyDescent="0.3">
      <c r="A62" s="181"/>
      <c r="B62" s="68">
        <f t="shared" si="3"/>
        <v>54</v>
      </c>
      <c r="C62" s="94" t="s">
        <v>134</v>
      </c>
      <c r="D62" s="23">
        <v>200</v>
      </c>
      <c r="E62" s="20" t="s">
        <v>42</v>
      </c>
      <c r="F62" s="5">
        <v>1</v>
      </c>
      <c r="G62" s="5" t="s">
        <v>82</v>
      </c>
      <c r="H62" s="84">
        <v>2.4</v>
      </c>
      <c r="I62" s="45">
        <f t="shared" si="20"/>
        <v>480</v>
      </c>
      <c r="J62" s="31"/>
    </row>
    <row r="63" spans="1:18" ht="30.75" customHeight="1" thickBot="1" x14ac:dyDescent="0.3">
      <c r="A63" s="181"/>
      <c r="B63" s="68">
        <f t="shared" si="3"/>
        <v>55</v>
      </c>
      <c r="C63" s="60" t="s">
        <v>100</v>
      </c>
      <c r="D63" s="4">
        <v>1</v>
      </c>
      <c r="E63" s="12" t="s">
        <v>101</v>
      </c>
      <c r="F63" s="5">
        <v>1</v>
      </c>
      <c r="G63" s="5" t="s">
        <v>24</v>
      </c>
      <c r="H63" s="74">
        <v>100</v>
      </c>
      <c r="I63" s="45">
        <f t="shared" si="20"/>
        <v>100</v>
      </c>
    </row>
    <row r="64" spans="1:18" ht="30.75" customHeight="1" thickBot="1" x14ac:dyDescent="0.3">
      <c r="A64" s="182"/>
      <c r="B64" s="68">
        <f t="shared" si="3"/>
        <v>56</v>
      </c>
      <c r="C64" s="10" t="s">
        <v>138</v>
      </c>
      <c r="D64" s="37">
        <v>8</v>
      </c>
      <c r="E64" s="1" t="s">
        <v>17</v>
      </c>
      <c r="F64" s="6">
        <v>1</v>
      </c>
      <c r="G64" s="6" t="s">
        <v>24</v>
      </c>
      <c r="H64" s="85">
        <v>80</v>
      </c>
      <c r="I64" s="45">
        <f t="shared" si="20"/>
        <v>640</v>
      </c>
      <c r="K64" s="31"/>
    </row>
    <row r="65" spans="1:18" ht="69.75" customHeight="1" thickBot="1" x14ac:dyDescent="0.3">
      <c r="A65" s="175" t="s">
        <v>6</v>
      </c>
      <c r="B65" s="68">
        <f t="shared" si="3"/>
        <v>57</v>
      </c>
      <c r="C65" s="62" t="s">
        <v>162</v>
      </c>
      <c r="D65" s="35">
        <v>65</v>
      </c>
      <c r="E65" s="1" t="s">
        <v>19</v>
      </c>
      <c r="F65" s="95">
        <v>4</v>
      </c>
      <c r="G65" s="2" t="s">
        <v>10</v>
      </c>
      <c r="H65" s="86">
        <v>312</v>
      </c>
      <c r="I65" s="3">
        <f t="shared" ref="I65:I71" si="21">H65*F65*D65</f>
        <v>81120</v>
      </c>
    </row>
    <row r="66" spans="1:18" ht="66" customHeight="1" thickBot="1" x14ac:dyDescent="0.3">
      <c r="A66" s="170"/>
      <c r="B66" s="68">
        <f>B65+1</f>
        <v>58</v>
      </c>
      <c r="C66" s="36" t="s">
        <v>163</v>
      </c>
      <c r="D66" s="35">
        <v>10</v>
      </c>
      <c r="E66" s="12" t="s">
        <v>43</v>
      </c>
      <c r="F66" s="95">
        <v>4</v>
      </c>
      <c r="G66" s="2" t="s">
        <v>10</v>
      </c>
      <c r="H66" s="86">
        <v>274</v>
      </c>
      <c r="I66" s="3">
        <f t="shared" si="21"/>
        <v>10960</v>
      </c>
      <c r="J66" s="31"/>
      <c r="K66" s="31"/>
      <c r="L66" s="31"/>
      <c r="M66" s="31"/>
      <c r="N66" s="31"/>
      <c r="O66" s="31"/>
      <c r="P66" s="31"/>
      <c r="Q66" s="31"/>
      <c r="R66" s="31"/>
    </row>
    <row r="67" spans="1:18" ht="66" customHeight="1" thickBot="1" x14ac:dyDescent="0.3">
      <c r="A67" s="170"/>
      <c r="B67" s="68">
        <v>59</v>
      </c>
      <c r="C67" s="63" t="s">
        <v>102</v>
      </c>
      <c r="D67" s="33">
        <v>30</v>
      </c>
      <c r="E67" s="37" t="s">
        <v>51</v>
      </c>
      <c r="F67" s="38">
        <v>1</v>
      </c>
      <c r="G67" s="38" t="s">
        <v>161</v>
      </c>
      <c r="H67" s="74">
        <v>4.9000000000000004</v>
      </c>
      <c r="I67" s="26">
        <f t="shared" ref="I67" si="22">H67*F67*D67</f>
        <v>147</v>
      </c>
      <c r="J67" s="31"/>
      <c r="K67" s="31"/>
      <c r="L67" s="31"/>
      <c r="M67" s="31"/>
      <c r="N67" s="31"/>
      <c r="O67" s="31"/>
      <c r="P67" s="31"/>
      <c r="Q67" s="31"/>
      <c r="R67" s="31"/>
    </row>
    <row r="68" spans="1:18" s="39" customFormat="1" ht="35.25" customHeight="1" thickBot="1" x14ac:dyDescent="0.3">
      <c r="A68" s="171"/>
      <c r="B68" s="68">
        <v>60</v>
      </c>
      <c r="C68" s="63" t="s">
        <v>102</v>
      </c>
      <c r="D68" s="33">
        <v>420</v>
      </c>
      <c r="E68" s="37" t="s">
        <v>51</v>
      </c>
      <c r="F68" s="38">
        <v>4</v>
      </c>
      <c r="G68" s="38" t="s">
        <v>10</v>
      </c>
      <c r="H68" s="74">
        <v>4.9000000000000004</v>
      </c>
      <c r="I68" s="26">
        <f t="shared" si="21"/>
        <v>8232</v>
      </c>
      <c r="K68" s="44"/>
    </row>
    <row r="69" spans="1:18" s="39" customFormat="1" ht="105" customHeight="1" thickBot="1" x14ac:dyDescent="0.3">
      <c r="A69" s="187" t="s">
        <v>7</v>
      </c>
      <c r="B69" s="68">
        <f>B68+1</f>
        <v>61</v>
      </c>
      <c r="C69" s="101" t="s">
        <v>164</v>
      </c>
      <c r="D69" s="89">
        <v>6</v>
      </c>
      <c r="E69" s="17" t="s">
        <v>35</v>
      </c>
      <c r="F69" s="13">
        <v>2</v>
      </c>
      <c r="G69" s="13" t="s">
        <v>10</v>
      </c>
      <c r="H69" s="78">
        <v>700</v>
      </c>
      <c r="I69" s="14">
        <f t="shared" ref="I69" si="23">H69*F69*D69</f>
        <v>8400</v>
      </c>
      <c r="K69" s="44"/>
    </row>
    <row r="70" spans="1:18" s="39" customFormat="1" ht="105" customHeight="1" thickBot="1" x14ac:dyDescent="0.3">
      <c r="A70" s="188"/>
      <c r="B70" s="68">
        <f>B69+1</f>
        <v>62</v>
      </c>
      <c r="C70" s="101" t="s">
        <v>165</v>
      </c>
      <c r="D70" s="89">
        <v>4</v>
      </c>
      <c r="E70" s="17" t="s">
        <v>35</v>
      </c>
      <c r="F70" s="13">
        <v>1</v>
      </c>
      <c r="G70" s="13" t="s">
        <v>10</v>
      </c>
      <c r="H70" s="78">
        <v>700</v>
      </c>
      <c r="I70" s="14">
        <f t="shared" ref="I70" si="24">H70*F70*D70</f>
        <v>2800</v>
      </c>
      <c r="K70" s="44"/>
    </row>
    <row r="71" spans="1:18" ht="108.75" customHeight="1" thickBot="1" x14ac:dyDescent="0.3">
      <c r="A71" s="188"/>
      <c r="B71" s="68">
        <v>63</v>
      </c>
      <c r="C71" s="57" t="s">
        <v>126</v>
      </c>
      <c r="D71" s="89">
        <v>1</v>
      </c>
      <c r="E71" s="17" t="s">
        <v>35</v>
      </c>
      <c r="F71" s="13">
        <v>3</v>
      </c>
      <c r="G71" s="13" t="s">
        <v>10</v>
      </c>
      <c r="H71" s="78">
        <v>700</v>
      </c>
      <c r="I71" s="14">
        <f t="shared" si="21"/>
        <v>2100</v>
      </c>
    </row>
    <row r="72" spans="1:18" ht="44.25" customHeight="1" thickBot="1" x14ac:dyDescent="0.3">
      <c r="A72" s="176" t="s">
        <v>8</v>
      </c>
      <c r="B72" s="68">
        <v>64</v>
      </c>
      <c r="C72" s="64" t="s">
        <v>169</v>
      </c>
      <c r="D72" s="96">
        <v>1</v>
      </c>
      <c r="E72" s="20" t="s">
        <v>20</v>
      </c>
      <c r="F72" s="21">
        <v>3</v>
      </c>
      <c r="G72" s="21" t="s">
        <v>10</v>
      </c>
      <c r="H72" s="87">
        <v>120</v>
      </c>
      <c r="I72" s="22">
        <f t="shared" ref="I72:I84" si="25">H72*F72*D72</f>
        <v>360</v>
      </c>
      <c r="N72" s="69"/>
    </row>
    <row r="73" spans="1:18" ht="44.25" customHeight="1" thickBot="1" x14ac:dyDescent="0.3">
      <c r="A73" s="177"/>
      <c r="B73" s="68">
        <v>65</v>
      </c>
      <c r="C73" s="64" t="s">
        <v>170</v>
      </c>
      <c r="D73" s="96">
        <v>3</v>
      </c>
      <c r="E73" s="20" t="s">
        <v>20</v>
      </c>
      <c r="F73" s="21">
        <v>2</v>
      </c>
      <c r="G73" s="21" t="s">
        <v>10</v>
      </c>
      <c r="H73" s="87">
        <v>120</v>
      </c>
      <c r="I73" s="22">
        <f t="shared" ref="I73" si="26">H73*F73*D73</f>
        <v>720</v>
      </c>
      <c r="N73" s="69"/>
    </row>
    <row r="74" spans="1:18" ht="48.75" customHeight="1" thickBot="1" x14ac:dyDescent="0.3">
      <c r="A74" s="177"/>
      <c r="B74" s="68">
        <v>66</v>
      </c>
      <c r="C74" s="57" t="s">
        <v>105</v>
      </c>
      <c r="D74" s="27">
        <v>1</v>
      </c>
      <c r="E74" s="1" t="s">
        <v>20</v>
      </c>
      <c r="F74" s="8">
        <v>4</v>
      </c>
      <c r="G74" s="8" t="s">
        <v>10</v>
      </c>
      <c r="H74" s="76">
        <v>175</v>
      </c>
      <c r="I74" s="3">
        <f t="shared" si="25"/>
        <v>700</v>
      </c>
      <c r="K74" s="31"/>
    </row>
    <row r="75" spans="1:18" ht="34.5" customHeight="1" thickBot="1" x14ac:dyDescent="0.3">
      <c r="A75" s="177"/>
      <c r="B75" s="68">
        <v>67</v>
      </c>
      <c r="C75" s="64" t="s">
        <v>106</v>
      </c>
      <c r="D75" s="110">
        <v>6</v>
      </c>
      <c r="E75" s="1" t="s">
        <v>20</v>
      </c>
      <c r="F75" s="8">
        <v>3</v>
      </c>
      <c r="G75" s="8" t="s">
        <v>10</v>
      </c>
      <c r="H75" s="76">
        <v>120</v>
      </c>
      <c r="I75" s="3">
        <f t="shared" si="25"/>
        <v>2160</v>
      </c>
      <c r="K75" s="31"/>
    </row>
    <row r="76" spans="1:18" ht="43.5" customHeight="1" thickBot="1" x14ac:dyDescent="0.3">
      <c r="A76" s="177"/>
      <c r="B76" s="68">
        <v>68</v>
      </c>
      <c r="C76" s="56" t="s">
        <v>127</v>
      </c>
      <c r="D76" s="132">
        <v>3</v>
      </c>
      <c r="E76" s="128" t="s">
        <v>20</v>
      </c>
      <c r="F76" s="8">
        <v>4</v>
      </c>
      <c r="G76" s="8" t="s">
        <v>10</v>
      </c>
      <c r="H76" s="76">
        <v>190</v>
      </c>
      <c r="I76" s="3">
        <f t="shared" si="25"/>
        <v>2280</v>
      </c>
    </row>
    <row r="77" spans="1:18" ht="25.5" customHeight="1" thickBot="1" x14ac:dyDescent="0.3">
      <c r="A77" s="177"/>
      <c r="B77" s="135">
        <f t="shared" si="3"/>
        <v>69</v>
      </c>
      <c r="C77" s="57" t="s">
        <v>107</v>
      </c>
      <c r="D77" s="133">
        <v>1</v>
      </c>
      <c r="E77" s="105" t="s">
        <v>20</v>
      </c>
      <c r="F77" s="102">
        <v>2</v>
      </c>
      <c r="G77" s="113" t="s">
        <v>10</v>
      </c>
      <c r="H77" s="136">
        <v>750</v>
      </c>
      <c r="I77" s="103">
        <f t="shared" si="25"/>
        <v>1500</v>
      </c>
    </row>
    <row r="78" spans="1:18" ht="38.25" customHeight="1" thickBot="1" x14ac:dyDescent="0.3">
      <c r="A78" s="177"/>
      <c r="B78" s="109">
        <v>70</v>
      </c>
      <c r="C78" s="125" t="s">
        <v>168</v>
      </c>
      <c r="D78" s="141">
        <v>2</v>
      </c>
      <c r="E78" s="129" t="s">
        <v>20</v>
      </c>
      <c r="F78" s="114">
        <v>1</v>
      </c>
      <c r="G78" s="106" t="s">
        <v>10</v>
      </c>
      <c r="H78" s="107">
        <v>190</v>
      </c>
      <c r="I78" s="108">
        <f t="shared" si="25"/>
        <v>380</v>
      </c>
    </row>
    <row r="79" spans="1:18" ht="33.75" customHeight="1" thickBot="1" x14ac:dyDescent="0.3">
      <c r="A79" s="177"/>
      <c r="B79" s="109">
        <v>71</v>
      </c>
      <c r="C79" s="126" t="s">
        <v>167</v>
      </c>
      <c r="D79" s="140">
        <v>1</v>
      </c>
      <c r="E79" s="130" t="s">
        <v>20</v>
      </c>
      <c r="F79" s="112">
        <v>1</v>
      </c>
      <c r="G79" s="106" t="s">
        <v>10</v>
      </c>
      <c r="H79" s="107">
        <v>190</v>
      </c>
      <c r="I79" s="108">
        <f t="shared" si="25"/>
        <v>190</v>
      </c>
    </row>
    <row r="80" spans="1:18" ht="34.5" customHeight="1" thickBot="1" x14ac:dyDescent="0.3">
      <c r="A80" s="177"/>
      <c r="B80" s="109">
        <v>72</v>
      </c>
      <c r="C80" s="127" t="s">
        <v>166</v>
      </c>
      <c r="D80" s="111">
        <v>1</v>
      </c>
      <c r="E80" s="131" t="s">
        <v>20</v>
      </c>
      <c r="F80" s="115">
        <v>2</v>
      </c>
      <c r="G80" s="21" t="s">
        <v>10</v>
      </c>
      <c r="H80" s="107">
        <v>190</v>
      </c>
      <c r="I80" s="108">
        <f t="shared" si="25"/>
        <v>380</v>
      </c>
    </row>
    <row r="81" spans="1:18" ht="67.5" customHeight="1" thickBot="1" x14ac:dyDescent="0.3">
      <c r="A81" s="177"/>
      <c r="B81" s="68">
        <v>73</v>
      </c>
      <c r="C81" s="134" t="s">
        <v>128</v>
      </c>
      <c r="D81" s="42">
        <v>5</v>
      </c>
      <c r="E81" s="100" t="s">
        <v>20</v>
      </c>
      <c r="F81" s="8">
        <v>4</v>
      </c>
      <c r="G81" s="8" t="s">
        <v>10</v>
      </c>
      <c r="H81" s="76">
        <v>190</v>
      </c>
      <c r="I81" s="3">
        <f t="shared" ref="I81" si="27">H81*F81*D81</f>
        <v>3800</v>
      </c>
    </row>
    <row r="82" spans="1:18" ht="35.25" customHeight="1" thickBot="1" x14ac:dyDescent="0.3">
      <c r="A82" s="177"/>
      <c r="B82" s="68">
        <f t="shared" si="3"/>
        <v>74</v>
      </c>
      <c r="C82" s="142" t="s">
        <v>129</v>
      </c>
      <c r="D82" s="138">
        <v>1</v>
      </c>
      <c r="E82" s="139" t="s">
        <v>20</v>
      </c>
      <c r="F82" s="46">
        <v>12</v>
      </c>
      <c r="G82" s="46" t="s">
        <v>28</v>
      </c>
      <c r="H82" s="74">
        <v>290</v>
      </c>
      <c r="I82" s="26">
        <f t="shared" si="25"/>
        <v>3480</v>
      </c>
      <c r="J82" s="31"/>
      <c r="K82" s="80"/>
      <c r="L82" s="31"/>
      <c r="M82" s="31"/>
      <c r="N82" s="31"/>
      <c r="O82" s="31"/>
      <c r="P82" s="31"/>
      <c r="Q82" s="31"/>
      <c r="R82" s="31"/>
    </row>
    <row r="83" spans="1:18" ht="36.75" customHeight="1" thickBot="1" x14ac:dyDescent="0.3">
      <c r="A83" s="177"/>
      <c r="B83" s="137">
        <v>75</v>
      </c>
      <c r="C83" s="143" t="s">
        <v>139</v>
      </c>
      <c r="D83" s="16">
        <v>6</v>
      </c>
      <c r="E83" s="12" t="s">
        <v>20</v>
      </c>
      <c r="F83" s="46">
        <v>8</v>
      </c>
      <c r="G83" s="8" t="s">
        <v>10</v>
      </c>
      <c r="H83" s="76">
        <v>1800</v>
      </c>
      <c r="I83" s="26">
        <f t="shared" si="25"/>
        <v>86400</v>
      </c>
    </row>
    <row r="84" spans="1:18" ht="27" customHeight="1" thickBot="1" x14ac:dyDescent="0.3">
      <c r="A84" s="177"/>
      <c r="B84" s="68">
        <f t="shared" si="3"/>
        <v>76</v>
      </c>
      <c r="C84" s="65" t="s">
        <v>140</v>
      </c>
      <c r="D84" s="16">
        <v>7</v>
      </c>
      <c r="E84" s="12" t="s">
        <v>20</v>
      </c>
      <c r="F84" s="46">
        <v>8</v>
      </c>
      <c r="G84" s="8" t="s">
        <v>10</v>
      </c>
      <c r="H84" s="88">
        <v>2900</v>
      </c>
      <c r="I84" s="26">
        <f t="shared" si="25"/>
        <v>162400</v>
      </c>
    </row>
    <row r="85" spans="1:18" ht="66.75" customHeight="1" thickBot="1" x14ac:dyDescent="0.3">
      <c r="A85" s="178"/>
      <c r="B85" s="68">
        <f>B84+1</f>
        <v>77</v>
      </c>
      <c r="C85" s="66" t="s">
        <v>141</v>
      </c>
      <c r="D85" s="16">
        <v>1</v>
      </c>
      <c r="E85" s="12" t="s">
        <v>20</v>
      </c>
      <c r="F85" s="46">
        <v>8</v>
      </c>
      <c r="G85" s="8" t="s">
        <v>10</v>
      </c>
      <c r="H85" s="76">
        <v>2900</v>
      </c>
      <c r="I85" s="26">
        <f t="shared" ref="I85" si="28">H85*F85*D85</f>
        <v>23200</v>
      </c>
    </row>
    <row r="86" spans="1:18" ht="66.75" customHeight="1" thickBot="1" x14ac:dyDescent="0.3">
      <c r="A86" s="98"/>
      <c r="B86" s="144">
        <v>78</v>
      </c>
      <c r="C86" s="145" t="s">
        <v>173</v>
      </c>
      <c r="D86" s="104">
        <v>1</v>
      </c>
      <c r="E86" s="117" t="s">
        <v>20</v>
      </c>
      <c r="F86" s="146" t="s">
        <v>24</v>
      </c>
      <c r="G86" s="147"/>
      <c r="H86" s="76"/>
      <c r="I86" s="26" t="s">
        <v>174</v>
      </c>
    </row>
    <row r="87" spans="1:18" ht="15.75" thickBot="1" x14ac:dyDescent="0.3">
      <c r="A87" s="172"/>
      <c r="B87" s="173"/>
      <c r="C87" s="173"/>
      <c r="D87" s="173"/>
      <c r="E87" s="173"/>
      <c r="F87" s="173"/>
      <c r="G87" s="173"/>
      <c r="H87" s="174"/>
      <c r="I87" s="29">
        <f>SUM(I6:I85)</f>
        <v>616612.5</v>
      </c>
    </row>
    <row r="88" spans="1:18" x14ac:dyDescent="0.25">
      <c r="C88" s="30"/>
    </row>
    <row r="89" spans="1:18" x14ac:dyDescent="0.25">
      <c r="C89" s="30" t="s">
        <v>27</v>
      </c>
    </row>
    <row r="90" spans="1:18" ht="24" x14ac:dyDescent="0.25">
      <c r="C90" s="97" t="s">
        <v>44</v>
      </c>
    </row>
    <row r="91" spans="1:18" ht="24" x14ac:dyDescent="0.25">
      <c r="C91" s="97" t="s">
        <v>45</v>
      </c>
    </row>
    <row r="92" spans="1:18" x14ac:dyDescent="0.25">
      <c r="A92"/>
      <c r="B92"/>
      <c r="C92" s="97" t="s">
        <v>46</v>
      </c>
      <c r="D92"/>
      <c r="E92"/>
      <c r="F92"/>
      <c r="G92"/>
      <c r="H92"/>
      <c r="I92"/>
    </row>
    <row r="93" spans="1:18" ht="24" x14ac:dyDescent="0.25">
      <c r="A93"/>
      <c r="B93"/>
      <c r="C93" s="97" t="s">
        <v>137</v>
      </c>
      <c r="D93"/>
      <c r="E93"/>
      <c r="F93"/>
      <c r="G93"/>
      <c r="H93"/>
      <c r="I93"/>
    </row>
    <row r="95" spans="1:18" ht="15" customHeight="1" x14ac:dyDescent="0.25">
      <c r="C95" s="47" t="s">
        <v>55</v>
      </c>
    </row>
    <row r="96" spans="1:18" x14ac:dyDescent="0.25">
      <c r="C96" s="40"/>
    </row>
    <row r="97" spans="1:9" ht="30" customHeight="1" x14ac:dyDescent="0.25">
      <c r="C97" s="149" t="s">
        <v>56</v>
      </c>
      <c r="D97" s="149"/>
      <c r="E97" s="149"/>
      <c r="F97" s="149"/>
      <c r="G97" s="149"/>
      <c r="H97" s="149"/>
    </row>
    <row r="98" spans="1:9" ht="30" customHeight="1" x14ac:dyDescent="0.25">
      <c r="C98" s="149" t="s">
        <v>57</v>
      </c>
      <c r="D98" s="149"/>
      <c r="E98" s="149"/>
      <c r="F98" s="149"/>
      <c r="G98" s="149"/>
      <c r="H98" s="149"/>
    </row>
    <row r="99" spans="1:9" ht="30" customHeight="1" x14ac:dyDescent="0.25">
      <c r="C99" s="149" t="s">
        <v>154</v>
      </c>
      <c r="D99" s="149"/>
      <c r="E99" s="149"/>
      <c r="F99" s="149"/>
      <c r="G99" s="149"/>
      <c r="H99" s="149"/>
    </row>
    <row r="100" spans="1:9" ht="30" customHeight="1" x14ac:dyDescent="0.25">
      <c r="C100" s="149" t="s">
        <v>58</v>
      </c>
      <c r="D100" s="149"/>
      <c r="E100" s="149"/>
      <c r="F100" s="149"/>
      <c r="G100" s="149"/>
      <c r="H100" s="149"/>
    </row>
    <row r="101" spans="1:9" ht="30" customHeight="1" x14ac:dyDescent="0.25">
      <c r="C101" s="149" t="s">
        <v>59</v>
      </c>
      <c r="D101" s="149"/>
      <c r="E101" s="149"/>
      <c r="F101" s="149"/>
      <c r="G101" s="149"/>
      <c r="H101" s="149"/>
    </row>
    <row r="102" spans="1:9" ht="30" customHeight="1" x14ac:dyDescent="0.25">
      <c r="C102" s="149" t="s">
        <v>60</v>
      </c>
      <c r="D102" s="149"/>
      <c r="E102" s="149"/>
      <c r="F102" s="149"/>
      <c r="G102" s="149"/>
      <c r="H102" s="149"/>
    </row>
    <row r="103" spans="1:9" ht="30" customHeight="1" x14ac:dyDescent="0.25">
      <c r="A103"/>
      <c r="B103"/>
      <c r="C103" s="149" t="s">
        <v>61</v>
      </c>
      <c r="D103" s="149"/>
      <c r="E103" s="149"/>
      <c r="F103" s="149"/>
      <c r="G103" s="149"/>
      <c r="H103" s="149"/>
      <c r="I103"/>
    </row>
    <row r="104" spans="1:9" ht="30" customHeight="1" x14ac:dyDescent="0.25">
      <c r="A104"/>
      <c r="B104"/>
      <c r="C104" s="149" t="s">
        <v>62</v>
      </c>
      <c r="D104" s="149"/>
      <c r="E104" s="149"/>
      <c r="F104" s="149"/>
      <c r="G104" s="149"/>
      <c r="H104" s="149"/>
      <c r="I104"/>
    </row>
    <row r="105" spans="1:9" ht="30" customHeight="1" x14ac:dyDescent="0.25">
      <c r="A105"/>
      <c r="B105"/>
      <c r="C105" s="149" t="s">
        <v>63</v>
      </c>
      <c r="D105" s="149"/>
      <c r="E105" s="149"/>
      <c r="F105" s="149"/>
      <c r="G105" s="149"/>
      <c r="H105" s="149"/>
      <c r="I105"/>
    </row>
    <row r="106" spans="1:9" ht="30" customHeight="1" x14ac:dyDescent="0.25">
      <c r="A106"/>
      <c r="B106"/>
      <c r="C106" s="149" t="s">
        <v>64</v>
      </c>
      <c r="D106" s="149"/>
      <c r="E106" s="149"/>
      <c r="F106" s="149"/>
      <c r="G106" s="149"/>
      <c r="H106" s="149"/>
      <c r="I106"/>
    </row>
    <row r="107" spans="1:9" ht="30" customHeight="1" x14ac:dyDescent="0.25">
      <c r="A107"/>
      <c r="B107"/>
      <c r="C107" s="149" t="s">
        <v>65</v>
      </c>
      <c r="D107" s="149"/>
      <c r="E107" s="149"/>
      <c r="F107" s="149"/>
      <c r="G107" s="149"/>
      <c r="H107" s="149"/>
      <c r="I107"/>
    </row>
    <row r="108" spans="1:9" ht="30" customHeight="1" x14ac:dyDescent="0.25">
      <c r="A108"/>
      <c r="B108"/>
      <c r="C108" s="149" t="s">
        <v>66</v>
      </c>
      <c r="D108" s="149"/>
      <c r="E108" s="149"/>
      <c r="F108" s="149"/>
      <c r="G108" s="149"/>
      <c r="H108" s="149"/>
      <c r="I108"/>
    </row>
    <row r="109" spans="1:9" ht="30" customHeight="1" x14ac:dyDescent="0.25">
      <c r="A109"/>
      <c r="B109"/>
      <c r="C109" s="149" t="s">
        <v>67</v>
      </c>
      <c r="D109" s="149"/>
      <c r="E109" s="149"/>
      <c r="F109" s="149"/>
      <c r="G109" s="149"/>
      <c r="H109" s="149"/>
      <c r="I109"/>
    </row>
    <row r="110" spans="1:9" ht="30" customHeight="1" x14ac:dyDescent="0.25">
      <c r="A110"/>
      <c r="B110"/>
      <c r="C110" s="149" t="s">
        <v>68</v>
      </c>
      <c r="D110" s="149"/>
      <c r="E110" s="149"/>
      <c r="F110" s="149"/>
      <c r="G110" s="149"/>
      <c r="H110" s="149"/>
      <c r="I110"/>
    </row>
    <row r="111" spans="1:9" ht="30" customHeight="1" x14ac:dyDescent="0.25">
      <c r="A111"/>
      <c r="B111"/>
      <c r="C111" s="149" t="s">
        <v>69</v>
      </c>
      <c r="D111" s="149"/>
      <c r="E111" s="149"/>
      <c r="F111" s="149"/>
      <c r="G111" s="149"/>
      <c r="H111" s="149"/>
      <c r="I111"/>
    </row>
    <row r="112" spans="1:9" ht="30" customHeight="1" x14ac:dyDescent="0.25">
      <c r="A112"/>
      <c r="B112"/>
      <c r="C112" s="149" t="s">
        <v>70</v>
      </c>
      <c r="D112" s="149"/>
      <c r="E112" s="149"/>
      <c r="F112" s="149"/>
      <c r="G112" s="149"/>
      <c r="H112" s="149"/>
      <c r="I112"/>
    </row>
    <row r="113" spans="1:10" ht="37.5" customHeight="1" x14ac:dyDescent="0.25">
      <c r="A113"/>
      <c r="B113"/>
      <c r="C113" s="149" t="s">
        <v>71</v>
      </c>
      <c r="D113" s="149"/>
      <c r="E113" s="149"/>
      <c r="F113" s="149"/>
      <c r="G113" s="149"/>
      <c r="H113" s="149"/>
      <c r="I113"/>
    </row>
    <row r="114" spans="1:10" ht="36.75" customHeight="1" x14ac:dyDescent="0.25">
      <c r="A114"/>
      <c r="B114"/>
      <c r="C114" s="149" t="s">
        <v>72</v>
      </c>
      <c r="D114" s="149"/>
      <c r="E114" s="149"/>
      <c r="F114" s="149"/>
      <c r="G114" s="149"/>
      <c r="H114" s="149"/>
      <c r="I114"/>
    </row>
    <row r="115" spans="1:10" ht="30" customHeight="1" x14ac:dyDescent="0.25">
      <c r="A115"/>
      <c r="B115"/>
      <c r="C115" s="149" t="s">
        <v>73</v>
      </c>
      <c r="D115" s="149"/>
      <c r="E115" s="149"/>
      <c r="F115" s="149"/>
      <c r="G115" s="149"/>
      <c r="H115" s="149"/>
      <c r="I115"/>
    </row>
    <row r="116" spans="1:10" ht="30" customHeight="1" x14ac:dyDescent="0.25">
      <c r="A116"/>
      <c r="B116"/>
      <c r="C116" s="149" t="s">
        <v>74</v>
      </c>
      <c r="D116" s="149"/>
      <c r="E116" s="149"/>
      <c r="F116" s="149"/>
      <c r="G116" s="149"/>
      <c r="H116" s="149"/>
      <c r="I116"/>
    </row>
    <row r="117" spans="1:10" ht="30" customHeight="1" x14ac:dyDescent="0.25">
      <c r="A117"/>
      <c r="B117"/>
      <c r="C117" s="149" t="s">
        <v>75</v>
      </c>
      <c r="D117" s="149"/>
      <c r="E117" s="149"/>
      <c r="F117" s="149"/>
      <c r="G117" s="149"/>
      <c r="H117" s="149"/>
      <c r="I117"/>
    </row>
    <row r="118" spans="1:10" ht="50.1" customHeight="1" x14ac:dyDescent="0.25">
      <c r="A118"/>
      <c r="B118"/>
      <c r="C118" s="149" t="s">
        <v>76</v>
      </c>
      <c r="D118" s="149"/>
      <c r="E118" s="149"/>
      <c r="F118" s="149"/>
      <c r="G118" s="149"/>
      <c r="H118" s="149"/>
      <c r="I118"/>
    </row>
    <row r="119" spans="1:10" ht="30" customHeight="1" x14ac:dyDescent="0.25">
      <c r="A119"/>
      <c r="B119"/>
      <c r="C119" s="149" t="s">
        <v>77</v>
      </c>
      <c r="D119" s="149"/>
      <c r="E119" s="149"/>
      <c r="F119" s="149"/>
      <c r="G119" s="149"/>
      <c r="H119" s="149"/>
      <c r="I119"/>
    </row>
    <row r="120" spans="1:10" ht="50.1" customHeight="1" x14ac:dyDescent="0.25">
      <c r="A120"/>
      <c r="B120"/>
      <c r="C120" s="149" t="s">
        <v>78</v>
      </c>
      <c r="D120" s="149"/>
      <c r="E120" s="149"/>
      <c r="F120" s="149"/>
      <c r="G120" s="149"/>
      <c r="H120" s="149"/>
      <c r="I120"/>
    </row>
    <row r="121" spans="1:10" ht="30" customHeight="1" x14ac:dyDescent="0.25">
      <c r="A121"/>
      <c r="B121"/>
      <c r="C121" s="149" t="s">
        <v>79</v>
      </c>
      <c r="D121" s="149"/>
      <c r="E121" s="149"/>
      <c r="F121" s="149"/>
      <c r="G121" s="149"/>
      <c r="H121" s="149"/>
      <c r="I121"/>
    </row>
    <row r="122" spans="1:10" ht="30" customHeight="1" x14ac:dyDescent="0.25">
      <c r="A122"/>
      <c r="B122"/>
      <c r="C122" s="149" t="s">
        <v>80</v>
      </c>
      <c r="D122" s="149"/>
      <c r="E122" s="149"/>
      <c r="F122" s="149"/>
      <c r="G122" s="149"/>
      <c r="H122" s="149"/>
      <c r="I122"/>
    </row>
    <row r="123" spans="1:10" ht="30" customHeight="1" x14ac:dyDescent="0.25">
      <c r="A123"/>
      <c r="B123"/>
      <c r="C123" s="149" t="s">
        <v>81</v>
      </c>
      <c r="D123" s="149"/>
      <c r="E123" s="149"/>
      <c r="F123" s="149"/>
      <c r="G123" s="149"/>
      <c r="H123" s="149"/>
      <c r="I123"/>
    </row>
    <row r="124" spans="1:10" x14ac:dyDescent="0.25">
      <c r="A124"/>
      <c r="B124"/>
      <c r="I124"/>
    </row>
    <row r="125" spans="1:10" x14ac:dyDescent="0.25">
      <c r="A125"/>
      <c r="B125"/>
      <c r="I125"/>
    </row>
    <row r="127" spans="1:10" x14ac:dyDescent="0.25">
      <c r="C127" s="117"/>
      <c r="D127" s="118"/>
      <c r="E127" s="119"/>
      <c r="F127" s="119"/>
      <c r="G127" s="119"/>
      <c r="H127" s="119"/>
      <c r="I127" s="120"/>
      <c r="J127" s="121"/>
    </row>
    <row r="128" spans="1:10" x14ac:dyDescent="0.25">
      <c r="C128" s="117"/>
      <c r="D128" s="118"/>
      <c r="E128" s="119"/>
      <c r="F128" s="119"/>
      <c r="G128" s="119"/>
      <c r="H128" s="119"/>
      <c r="I128" s="120"/>
      <c r="J128" s="121"/>
    </row>
    <row r="129" spans="3:10" x14ac:dyDescent="0.25">
      <c r="C129" s="122"/>
      <c r="D129" s="122"/>
      <c r="E129" s="122"/>
      <c r="F129" s="122"/>
      <c r="G129" s="122"/>
      <c r="H129" s="122"/>
      <c r="I129" s="122"/>
      <c r="J129" s="123"/>
    </row>
    <row r="130" spans="3:10" x14ac:dyDescent="0.25">
      <c r="C130" s="122"/>
      <c r="D130" s="122"/>
      <c r="E130" s="122"/>
      <c r="F130" s="122"/>
      <c r="G130" s="122"/>
      <c r="H130" s="122"/>
      <c r="I130" s="122"/>
      <c r="J130" s="123"/>
    </row>
    <row r="131" spans="3:10" x14ac:dyDescent="0.25">
      <c r="C131" s="122"/>
      <c r="D131" s="122"/>
      <c r="E131" s="122"/>
      <c r="F131" s="122"/>
      <c r="G131" s="122"/>
      <c r="H131" s="122"/>
      <c r="I131" s="122"/>
      <c r="J131" s="123"/>
    </row>
    <row r="132" spans="3:10" x14ac:dyDescent="0.25">
      <c r="C132" s="122"/>
      <c r="D132" s="122"/>
      <c r="E132" s="122"/>
      <c r="F132" s="122"/>
      <c r="G132" s="122"/>
      <c r="H132" s="122"/>
      <c r="I132" s="122"/>
      <c r="J132" s="123"/>
    </row>
    <row r="133" spans="3:10" x14ac:dyDescent="0.25">
      <c r="C133" s="122"/>
      <c r="D133" s="122"/>
      <c r="E133" s="122"/>
      <c r="F133" s="122"/>
      <c r="G133" s="122"/>
      <c r="H133" s="122"/>
      <c r="I133" s="122"/>
      <c r="J133" s="123"/>
    </row>
    <row r="134" spans="3:10" x14ac:dyDescent="0.25">
      <c r="C134" s="122"/>
      <c r="D134" s="122"/>
      <c r="E134" s="122"/>
      <c r="F134" s="122"/>
      <c r="G134" s="122"/>
      <c r="H134" s="122"/>
      <c r="I134" s="122"/>
      <c r="J134" s="123"/>
    </row>
    <row r="135" spans="3:10" x14ac:dyDescent="0.25">
      <c r="C135" s="122"/>
      <c r="D135" s="122"/>
      <c r="E135" s="122"/>
      <c r="F135" s="122"/>
      <c r="G135" s="122"/>
      <c r="H135" s="122"/>
      <c r="I135" s="122"/>
      <c r="J135" s="123"/>
    </row>
    <row r="136" spans="3:10" x14ac:dyDescent="0.25">
      <c r="C136" s="122"/>
      <c r="D136" s="122"/>
      <c r="E136" s="122"/>
      <c r="F136" s="122"/>
      <c r="G136" s="122"/>
      <c r="H136" s="122"/>
      <c r="I136" s="122"/>
      <c r="J136" s="123"/>
    </row>
    <row r="137" spans="3:10" x14ac:dyDescent="0.25">
      <c r="C137" s="118"/>
      <c r="D137" s="122"/>
      <c r="E137" s="122"/>
      <c r="F137" s="122"/>
      <c r="G137" s="122"/>
      <c r="H137" s="122"/>
      <c r="I137" s="122"/>
      <c r="J137" s="123"/>
    </row>
    <row r="138" spans="3:10" x14ac:dyDescent="0.25">
      <c r="C138" s="122"/>
      <c r="D138" s="122"/>
      <c r="E138" s="122"/>
      <c r="F138" s="122"/>
      <c r="G138" s="122"/>
      <c r="H138" s="122"/>
      <c r="I138" s="122"/>
      <c r="J138" s="123"/>
    </row>
    <row r="139" spans="3:10" x14ac:dyDescent="0.25">
      <c r="C139" s="122"/>
      <c r="D139" s="122"/>
      <c r="E139" s="122"/>
      <c r="F139" s="122"/>
      <c r="G139" s="122"/>
      <c r="H139" s="122"/>
      <c r="I139" s="122"/>
      <c r="J139" s="123"/>
    </row>
    <row r="140" spans="3:10" x14ac:dyDescent="0.25">
      <c r="C140" s="122"/>
      <c r="D140" s="122"/>
      <c r="E140" s="122"/>
      <c r="F140" s="122"/>
      <c r="G140" s="122"/>
      <c r="H140" s="122"/>
      <c r="I140" s="122"/>
      <c r="J140" s="123"/>
    </row>
    <row r="141" spans="3:10" x14ac:dyDescent="0.25">
      <c r="C141" s="122"/>
      <c r="D141" s="122"/>
      <c r="E141" s="122"/>
      <c r="F141" s="122"/>
      <c r="G141" s="122"/>
      <c r="H141" s="122"/>
      <c r="I141" s="122"/>
      <c r="J141" s="123"/>
    </row>
    <row r="142" spans="3:10" x14ac:dyDescent="0.25">
      <c r="C142" s="122"/>
      <c r="D142" s="122"/>
      <c r="E142" s="122"/>
      <c r="F142" s="122"/>
      <c r="G142" s="122"/>
      <c r="H142" s="122"/>
      <c r="I142" s="122"/>
      <c r="J142" s="123"/>
    </row>
    <row r="143" spans="3:10" x14ac:dyDescent="0.25">
      <c r="C143" s="122"/>
      <c r="D143" s="122"/>
      <c r="E143" s="122"/>
      <c r="F143" s="122"/>
      <c r="G143" s="122"/>
      <c r="H143" s="122"/>
      <c r="I143" s="122"/>
      <c r="J143" s="123"/>
    </row>
    <row r="144" spans="3:10" x14ac:dyDescent="0.25">
      <c r="C144" s="122"/>
      <c r="D144" s="122"/>
      <c r="E144" s="122"/>
      <c r="F144" s="122"/>
      <c r="G144" s="122"/>
      <c r="H144" s="122"/>
      <c r="I144" s="122"/>
      <c r="J144" s="123"/>
    </row>
    <row r="145" spans="3:10" x14ac:dyDescent="0.25">
      <c r="C145" s="122"/>
      <c r="D145" s="122"/>
      <c r="E145" s="122"/>
      <c r="F145" s="122"/>
      <c r="G145" s="122"/>
      <c r="H145" s="122"/>
      <c r="I145" s="122"/>
      <c r="J145" s="123"/>
    </row>
    <row r="146" spans="3:10" x14ac:dyDescent="0.25">
      <c r="C146" s="122"/>
      <c r="D146" s="122"/>
      <c r="E146" s="122"/>
      <c r="F146" s="122"/>
      <c r="G146" s="122"/>
      <c r="H146" s="122"/>
      <c r="I146" s="122"/>
      <c r="J146" s="123"/>
    </row>
    <row r="147" spans="3:10" x14ac:dyDescent="0.25">
      <c r="C147" s="122"/>
      <c r="D147" s="122"/>
      <c r="E147" s="122"/>
      <c r="F147" s="122"/>
      <c r="G147" s="122"/>
      <c r="H147" s="122"/>
      <c r="I147" s="122"/>
      <c r="J147" s="123"/>
    </row>
    <row r="148" spans="3:10" x14ac:dyDescent="0.25">
      <c r="C148" s="122"/>
      <c r="D148" s="122"/>
      <c r="E148" s="122"/>
      <c r="F148" s="122"/>
      <c r="G148" s="122"/>
      <c r="H148" s="122"/>
      <c r="I148" s="122"/>
      <c r="J148" s="123"/>
    </row>
    <row r="149" spans="3:10" x14ac:dyDescent="0.25">
      <c r="C149" s="122"/>
      <c r="D149" s="122"/>
      <c r="E149" s="122"/>
      <c r="F149" s="122"/>
      <c r="G149" s="122"/>
      <c r="H149" s="122"/>
      <c r="I149" s="122"/>
      <c r="J149" s="123"/>
    </row>
    <row r="150" spans="3:10" x14ac:dyDescent="0.25">
      <c r="C150" s="122"/>
      <c r="D150" s="122"/>
      <c r="E150" s="122"/>
      <c r="F150" s="122"/>
      <c r="G150" s="122"/>
      <c r="H150" s="122"/>
      <c r="I150" s="122"/>
      <c r="J150" s="123"/>
    </row>
    <row r="151" spans="3:10" x14ac:dyDescent="0.25">
      <c r="C151" s="122"/>
      <c r="D151" s="122"/>
      <c r="E151" s="122"/>
      <c r="F151" s="122"/>
      <c r="G151" s="122"/>
      <c r="H151" s="122"/>
      <c r="I151" s="122"/>
      <c r="J151" s="123"/>
    </row>
    <row r="152" spans="3:10" x14ac:dyDescent="0.25">
      <c r="C152" s="122"/>
      <c r="D152" s="122"/>
      <c r="E152" s="122"/>
      <c r="F152" s="122"/>
      <c r="G152" s="122"/>
      <c r="H152" s="122"/>
      <c r="I152" s="122"/>
      <c r="J152" s="123"/>
    </row>
    <row r="153" spans="3:10" x14ac:dyDescent="0.25">
      <c r="C153" s="122"/>
      <c r="D153" s="122"/>
      <c r="E153" s="122"/>
      <c r="F153" s="122"/>
      <c r="G153" s="122"/>
      <c r="H153" s="122"/>
      <c r="I153" s="122"/>
      <c r="J153" s="123"/>
    </row>
    <row r="154" spans="3:10" x14ac:dyDescent="0.25">
      <c r="C154" s="122"/>
      <c r="D154" s="122"/>
      <c r="E154" s="122"/>
      <c r="F154" s="122"/>
      <c r="G154" s="122"/>
      <c r="H154" s="122"/>
      <c r="I154" s="122"/>
      <c r="J154" s="123"/>
    </row>
    <row r="155" spans="3:10" x14ac:dyDescent="0.25">
      <c r="C155" s="122"/>
      <c r="D155" s="122"/>
      <c r="E155" s="122"/>
      <c r="F155" s="122"/>
      <c r="G155" s="122"/>
      <c r="H155" s="122"/>
      <c r="I155" s="122"/>
      <c r="J155" s="123"/>
    </row>
    <row r="156" spans="3:10" x14ac:dyDescent="0.25">
      <c r="C156" s="122"/>
      <c r="D156" s="122"/>
      <c r="E156" s="122"/>
      <c r="F156" s="122"/>
      <c r="G156" s="122"/>
      <c r="H156" s="122"/>
      <c r="I156" s="122"/>
      <c r="J156" s="123"/>
    </row>
    <row r="157" spans="3:10" x14ac:dyDescent="0.25">
      <c r="C157" s="122"/>
      <c r="D157" s="122"/>
      <c r="E157" s="122"/>
      <c r="F157" s="122"/>
      <c r="G157" s="122"/>
      <c r="H157" s="122"/>
      <c r="I157" s="122"/>
      <c r="J157" s="123"/>
    </row>
    <row r="158" spans="3:10" x14ac:dyDescent="0.25">
      <c r="C158" s="122"/>
      <c r="D158" s="122"/>
      <c r="E158" s="122"/>
      <c r="F158" s="122"/>
      <c r="G158" s="122"/>
      <c r="H158" s="122"/>
      <c r="I158" s="122"/>
      <c r="J158" s="123"/>
    </row>
    <row r="159" spans="3:10" x14ac:dyDescent="0.25">
      <c r="C159" s="122"/>
      <c r="D159" s="122"/>
      <c r="E159" s="122"/>
      <c r="F159" s="122"/>
      <c r="G159" s="122"/>
      <c r="H159" s="122"/>
      <c r="I159" s="122"/>
      <c r="J159" s="123"/>
    </row>
    <row r="169" spans="3:10" ht="15.75" thickBot="1" x14ac:dyDescent="0.3"/>
    <row r="170" spans="3:10" ht="268.5" thickBot="1" x14ac:dyDescent="0.3">
      <c r="C170" s="68">
        <f>C169+1</f>
        <v>1</v>
      </c>
      <c r="D170" s="51" t="s">
        <v>118</v>
      </c>
      <c r="E170" s="37">
        <v>5</v>
      </c>
      <c r="F170" s="100" t="s">
        <v>15</v>
      </c>
      <c r="G170" s="2">
        <v>4</v>
      </c>
      <c r="H170" s="2" t="s">
        <v>10</v>
      </c>
      <c r="I170" s="76">
        <v>130</v>
      </c>
      <c r="J170" s="3">
        <f t="shared" ref="J170:J172" si="29">I170*G170*E170</f>
        <v>2600</v>
      </c>
    </row>
    <row r="171" spans="3:10" ht="357.75" thickBot="1" x14ac:dyDescent="0.3">
      <c r="C171" s="68">
        <v>22</v>
      </c>
      <c r="D171" s="49" t="s">
        <v>121</v>
      </c>
      <c r="E171" s="100">
        <v>2</v>
      </c>
      <c r="F171" s="100" t="s">
        <v>16</v>
      </c>
      <c r="G171" s="2">
        <v>4</v>
      </c>
      <c r="H171" s="2" t="s">
        <v>10</v>
      </c>
      <c r="I171" s="76">
        <v>210</v>
      </c>
      <c r="J171" s="3">
        <f t="shared" si="29"/>
        <v>1680</v>
      </c>
    </row>
    <row r="172" spans="3:10" ht="15.75" thickBot="1" x14ac:dyDescent="0.3">
      <c r="C172" s="68">
        <v>25</v>
      </c>
      <c r="D172" s="49" t="s">
        <v>90</v>
      </c>
      <c r="E172" s="100">
        <v>20</v>
      </c>
      <c r="F172" s="100" t="s">
        <v>84</v>
      </c>
      <c r="G172" s="2">
        <v>1</v>
      </c>
      <c r="H172" s="2" t="s">
        <v>24</v>
      </c>
      <c r="I172" s="76">
        <v>15</v>
      </c>
      <c r="J172" s="3">
        <f t="shared" si="29"/>
        <v>300</v>
      </c>
    </row>
  </sheetData>
  <mergeCells count="48">
    <mergeCell ref="A28:A34"/>
    <mergeCell ref="A6:A24"/>
    <mergeCell ref="A69:A71"/>
    <mergeCell ref="A72:A85"/>
    <mergeCell ref="A56:A58"/>
    <mergeCell ref="A59:A64"/>
    <mergeCell ref="A51:A52"/>
    <mergeCell ref="A35:A40"/>
    <mergeCell ref="C98:H98"/>
    <mergeCell ref="C99:H99"/>
    <mergeCell ref="C100:H100"/>
    <mergeCell ref="C101:H101"/>
    <mergeCell ref="A1:I1"/>
    <mergeCell ref="A3:A5"/>
    <mergeCell ref="F3:G5"/>
    <mergeCell ref="I3:I5"/>
    <mergeCell ref="H3:H5"/>
    <mergeCell ref="A2:I2"/>
    <mergeCell ref="B3:C5"/>
    <mergeCell ref="A41:A50"/>
    <mergeCell ref="D3:E5"/>
    <mergeCell ref="A87:H87"/>
    <mergeCell ref="A53:A55"/>
    <mergeCell ref="A65:A68"/>
    <mergeCell ref="C116:H116"/>
    <mergeCell ref="C122:H122"/>
    <mergeCell ref="C123:H123"/>
    <mergeCell ref="C117:H117"/>
    <mergeCell ref="C118:H118"/>
    <mergeCell ref="C119:H119"/>
    <mergeCell ref="C120:H120"/>
    <mergeCell ref="C121:H121"/>
    <mergeCell ref="A26:A27"/>
    <mergeCell ref="C112:H112"/>
    <mergeCell ref="C113:H113"/>
    <mergeCell ref="C114:H114"/>
    <mergeCell ref="C115:H115"/>
    <mergeCell ref="C109:H109"/>
    <mergeCell ref="C110:H110"/>
    <mergeCell ref="C111:H111"/>
    <mergeCell ref="C102:H102"/>
    <mergeCell ref="C103:H103"/>
    <mergeCell ref="C104:H104"/>
    <mergeCell ref="C105:H105"/>
    <mergeCell ref="C106:H106"/>
    <mergeCell ref="C107:H107"/>
    <mergeCell ref="C108:H108"/>
    <mergeCell ref="C97:H97"/>
  </mergeCells>
  <pageMargins left="0.511811024" right="0.511811024" top="0.78740157499999996" bottom="0.78740157499999996" header="0.31496062000000002" footer="0.31496062000000002"/>
  <pageSetup paperSize="9" scale="58" fitToHeight="0" orientation="landscape" r:id="rId1"/>
  <headerFooter>
    <oddHeader xml:space="preserve">&amp;C&amp;"Times New Roman,Normal"&amp;10ESPECIFICAÇÃO TÉCNICA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A68" zoomScale="70" zoomScaleNormal="70" workbookViewId="0">
      <selection activeCell="O8" sqref="O8"/>
    </sheetView>
  </sheetViews>
  <sheetFormatPr defaultRowHeight="63.75" customHeight="1" x14ac:dyDescent="0.25"/>
  <cols>
    <col min="1" max="1" width="16.7109375" style="9" customWidth="1"/>
    <col min="2" max="2" width="5.5703125" style="9" customWidth="1"/>
    <col min="3" max="3" width="91.140625" style="9" customWidth="1"/>
    <col min="4" max="4" width="18" style="9" customWidth="1"/>
    <col min="5" max="5" width="20.28515625" style="9" customWidth="1"/>
    <col min="6" max="6" width="16.85546875" style="9" customWidth="1"/>
    <col min="7" max="7" width="16.5703125" style="9" customWidth="1"/>
    <col min="8" max="8" width="17.85546875" style="9" customWidth="1"/>
    <col min="9" max="9" width="17.42578125" style="9" customWidth="1"/>
    <col min="10" max="10" width="6" customWidth="1"/>
    <col min="11" max="11" width="18.5703125" customWidth="1"/>
    <col min="14" max="14" width="9" customWidth="1"/>
  </cols>
  <sheetData>
    <row r="1" spans="1:11" ht="63.75" customHeight="1" thickBot="1" x14ac:dyDescent="0.3">
      <c r="A1" s="150" t="s">
        <v>83</v>
      </c>
      <c r="B1" s="150"/>
      <c r="C1" s="150"/>
      <c r="D1" s="150"/>
      <c r="E1" s="150"/>
      <c r="F1" s="150"/>
      <c r="G1" s="150"/>
      <c r="H1" s="150"/>
      <c r="I1" s="150"/>
    </row>
    <row r="2" spans="1:11" ht="63.75" customHeight="1" thickBot="1" x14ac:dyDescent="0.3">
      <c r="A2" s="163" t="s">
        <v>54</v>
      </c>
      <c r="B2" s="164"/>
      <c r="C2" s="164"/>
      <c r="D2" s="164"/>
      <c r="E2" s="164"/>
      <c r="F2" s="164"/>
      <c r="G2" s="164"/>
      <c r="H2" s="164"/>
      <c r="I2" s="165"/>
    </row>
    <row r="3" spans="1:11" ht="63.75" customHeight="1" x14ac:dyDescent="0.25">
      <c r="A3" s="151" t="s">
        <v>0</v>
      </c>
      <c r="B3" s="166" t="s">
        <v>1</v>
      </c>
      <c r="C3" s="155"/>
      <c r="D3" s="154" t="s">
        <v>2</v>
      </c>
      <c r="E3" s="155"/>
      <c r="F3" s="154" t="s">
        <v>3</v>
      </c>
      <c r="G3" s="155"/>
      <c r="H3" s="160" t="s">
        <v>22</v>
      </c>
      <c r="I3" s="160" t="s">
        <v>21</v>
      </c>
    </row>
    <row r="4" spans="1:11" ht="63.75" customHeight="1" x14ac:dyDescent="0.25">
      <c r="A4" s="152"/>
      <c r="B4" s="167"/>
      <c r="C4" s="157"/>
      <c r="D4" s="156"/>
      <c r="E4" s="157"/>
      <c r="F4" s="156"/>
      <c r="G4" s="157"/>
      <c r="H4" s="161"/>
      <c r="I4" s="161"/>
    </row>
    <row r="5" spans="1:11" ht="63.75" customHeight="1" thickBot="1" x14ac:dyDescent="0.3">
      <c r="A5" s="153"/>
      <c r="B5" s="168"/>
      <c r="C5" s="169"/>
      <c r="D5" s="158"/>
      <c r="E5" s="159"/>
      <c r="F5" s="158"/>
      <c r="G5" s="159"/>
      <c r="H5" s="162"/>
      <c r="I5" s="162"/>
    </row>
    <row r="6" spans="1:11" ht="63.75" customHeight="1" thickBot="1" x14ac:dyDescent="0.3">
      <c r="A6" s="175" t="s">
        <v>23</v>
      </c>
      <c r="B6" s="67">
        <v>1</v>
      </c>
      <c r="C6" s="49" t="s">
        <v>108</v>
      </c>
      <c r="D6" s="12">
        <v>1</v>
      </c>
      <c r="E6" s="12" t="s">
        <v>11</v>
      </c>
      <c r="F6" s="2">
        <v>4</v>
      </c>
      <c r="G6" s="2" t="s">
        <v>10</v>
      </c>
      <c r="H6" s="74"/>
      <c r="I6" s="3">
        <f>H6*F6*D6</f>
        <v>0</v>
      </c>
      <c r="K6" s="32"/>
    </row>
    <row r="7" spans="1:11" ht="63.75" customHeight="1" thickBot="1" x14ac:dyDescent="0.3">
      <c r="A7" s="170"/>
      <c r="B7" s="68">
        <f>B6+1</f>
        <v>2</v>
      </c>
      <c r="C7" s="51" t="s">
        <v>148</v>
      </c>
      <c r="D7" s="99">
        <v>6</v>
      </c>
      <c r="E7" s="37" t="s">
        <v>151</v>
      </c>
      <c r="F7" s="2">
        <v>4</v>
      </c>
      <c r="G7" s="2" t="s">
        <v>10</v>
      </c>
      <c r="H7" s="74"/>
      <c r="I7" s="3">
        <f t="shared" ref="I7:I11" si="0">H7*F7*D7</f>
        <v>0</v>
      </c>
    </row>
    <row r="8" spans="1:11" ht="63.75" customHeight="1" thickBot="1" x14ac:dyDescent="0.3">
      <c r="A8" s="170"/>
      <c r="B8" s="68">
        <f t="shared" ref="B8:B71" si="1">B7+1</f>
        <v>3</v>
      </c>
      <c r="C8" s="51" t="s">
        <v>144</v>
      </c>
      <c r="D8" s="99">
        <v>6</v>
      </c>
      <c r="E8" s="37" t="s">
        <v>151</v>
      </c>
      <c r="F8" s="2">
        <v>4</v>
      </c>
      <c r="G8" s="2" t="s">
        <v>10</v>
      </c>
      <c r="H8" s="74"/>
      <c r="I8" s="3">
        <f t="shared" si="0"/>
        <v>0</v>
      </c>
    </row>
    <row r="9" spans="1:11" ht="63.75" customHeight="1" thickBot="1" x14ac:dyDescent="0.3">
      <c r="A9" s="170"/>
      <c r="B9" s="68">
        <f t="shared" si="1"/>
        <v>4</v>
      </c>
      <c r="C9" s="51" t="s">
        <v>145</v>
      </c>
      <c r="D9" s="99">
        <v>1</v>
      </c>
      <c r="E9" s="37" t="s">
        <v>151</v>
      </c>
      <c r="F9" s="2">
        <v>4</v>
      </c>
      <c r="G9" s="2" t="s">
        <v>10</v>
      </c>
      <c r="H9" s="74"/>
      <c r="I9" s="3">
        <f t="shared" si="0"/>
        <v>0</v>
      </c>
    </row>
    <row r="10" spans="1:11" ht="63.75" customHeight="1" thickBot="1" x14ac:dyDescent="0.3">
      <c r="A10" s="170"/>
      <c r="B10" s="68">
        <f t="shared" si="1"/>
        <v>5</v>
      </c>
      <c r="C10" s="51" t="s">
        <v>146</v>
      </c>
      <c r="D10" s="99">
        <v>1</v>
      </c>
      <c r="E10" s="37" t="s">
        <v>150</v>
      </c>
      <c r="F10" s="2">
        <v>4</v>
      </c>
      <c r="G10" s="2" t="s">
        <v>10</v>
      </c>
      <c r="H10" s="74"/>
      <c r="I10" s="3">
        <f t="shared" si="0"/>
        <v>0</v>
      </c>
    </row>
    <row r="11" spans="1:11" ht="63.75" customHeight="1" thickBot="1" x14ac:dyDescent="0.3">
      <c r="A11" s="170"/>
      <c r="B11" s="68">
        <f t="shared" si="1"/>
        <v>6</v>
      </c>
      <c r="C11" s="51" t="s">
        <v>147</v>
      </c>
      <c r="D11" s="99">
        <v>100</v>
      </c>
      <c r="E11" s="37" t="s">
        <v>149</v>
      </c>
      <c r="F11" s="2">
        <v>4</v>
      </c>
      <c r="G11" s="2" t="s">
        <v>10</v>
      </c>
      <c r="H11" s="74"/>
      <c r="I11" s="3">
        <f t="shared" si="0"/>
        <v>0</v>
      </c>
    </row>
    <row r="12" spans="1:11" ht="63.75" customHeight="1" thickBot="1" x14ac:dyDescent="0.3">
      <c r="A12" s="170"/>
      <c r="B12" s="68">
        <f t="shared" si="1"/>
        <v>7</v>
      </c>
      <c r="C12" s="50" t="s">
        <v>109</v>
      </c>
      <c r="D12" s="12">
        <v>7</v>
      </c>
      <c r="E12" s="12" t="s">
        <v>36</v>
      </c>
      <c r="F12" s="2">
        <v>4</v>
      </c>
      <c r="G12" s="2" t="s">
        <v>10</v>
      </c>
      <c r="H12" s="76"/>
      <c r="I12" s="3">
        <f>H12*F12*D12</f>
        <v>0</v>
      </c>
    </row>
    <row r="13" spans="1:11" ht="63.75" customHeight="1" thickBot="1" x14ac:dyDescent="0.3">
      <c r="A13" s="170"/>
      <c r="B13" s="68">
        <f t="shared" si="1"/>
        <v>8</v>
      </c>
      <c r="C13" s="49" t="s">
        <v>110</v>
      </c>
      <c r="D13" s="37">
        <v>2</v>
      </c>
      <c r="E13" s="12" t="s">
        <v>12</v>
      </c>
      <c r="F13" s="2">
        <v>4</v>
      </c>
      <c r="G13" s="2" t="s">
        <v>10</v>
      </c>
      <c r="H13" s="76"/>
      <c r="I13" s="3">
        <f t="shared" ref="I13:I15" si="2">H13*F13*D13</f>
        <v>0</v>
      </c>
    </row>
    <row r="14" spans="1:11" ht="63.75" customHeight="1" thickBot="1" x14ac:dyDescent="0.3">
      <c r="A14" s="170"/>
      <c r="B14" s="68">
        <f t="shared" si="1"/>
        <v>9</v>
      </c>
      <c r="C14" s="49" t="s">
        <v>111</v>
      </c>
      <c r="D14" s="37">
        <v>17</v>
      </c>
      <c r="E14" s="12" t="s">
        <v>142</v>
      </c>
      <c r="F14" s="2">
        <v>4</v>
      </c>
      <c r="G14" s="2" t="s">
        <v>10</v>
      </c>
      <c r="H14" s="76"/>
      <c r="I14" s="3">
        <f t="shared" si="2"/>
        <v>0</v>
      </c>
    </row>
    <row r="15" spans="1:11" ht="63.75" customHeight="1" thickBot="1" x14ac:dyDescent="0.3">
      <c r="A15" s="170"/>
      <c r="B15" s="68">
        <f t="shared" si="1"/>
        <v>10</v>
      </c>
      <c r="C15" s="75" t="s">
        <v>85</v>
      </c>
      <c r="D15" s="12">
        <v>3</v>
      </c>
      <c r="E15" s="12" t="s">
        <v>12</v>
      </c>
      <c r="F15" s="2">
        <v>4</v>
      </c>
      <c r="G15" s="2" t="s">
        <v>10</v>
      </c>
      <c r="H15" s="76"/>
      <c r="I15" s="3">
        <f t="shared" si="2"/>
        <v>0</v>
      </c>
    </row>
    <row r="16" spans="1:11" s="39" customFormat="1" ht="63.75" customHeight="1" thickBot="1" x14ac:dyDescent="0.3">
      <c r="A16" s="170"/>
      <c r="B16" s="68">
        <f t="shared" si="1"/>
        <v>11</v>
      </c>
      <c r="C16" s="51" t="s">
        <v>86</v>
      </c>
      <c r="D16" s="37">
        <v>1</v>
      </c>
      <c r="E16" s="37" t="s">
        <v>33</v>
      </c>
      <c r="F16" s="38">
        <v>4</v>
      </c>
      <c r="G16" s="38" t="s">
        <v>10</v>
      </c>
      <c r="H16" s="74"/>
      <c r="I16" s="26" t="s">
        <v>34</v>
      </c>
    </row>
    <row r="17" spans="1:12" s="39" customFormat="1" ht="63.75" customHeight="1" thickBot="1" x14ac:dyDescent="0.3">
      <c r="A17" s="170"/>
      <c r="B17" s="68">
        <f t="shared" si="1"/>
        <v>12</v>
      </c>
      <c r="C17" s="51" t="s">
        <v>112</v>
      </c>
      <c r="D17" s="37">
        <v>1</v>
      </c>
      <c r="E17" s="37" t="s">
        <v>32</v>
      </c>
      <c r="F17" s="38">
        <v>4</v>
      </c>
      <c r="G17" s="38" t="s">
        <v>10</v>
      </c>
      <c r="H17" s="74"/>
      <c r="I17" s="26">
        <f t="shared" ref="I17:I24" si="3">H17*F17*D17</f>
        <v>0</v>
      </c>
    </row>
    <row r="18" spans="1:12" ht="63.75" customHeight="1" thickBot="1" x14ac:dyDescent="0.3">
      <c r="A18" s="170"/>
      <c r="B18" s="68">
        <f t="shared" si="1"/>
        <v>13</v>
      </c>
      <c r="C18" s="49" t="s">
        <v>87</v>
      </c>
      <c r="D18" s="12">
        <v>180</v>
      </c>
      <c r="E18" s="12" t="s">
        <v>36</v>
      </c>
      <c r="F18" s="2">
        <v>4</v>
      </c>
      <c r="G18" s="2" t="s">
        <v>10</v>
      </c>
      <c r="H18" s="76"/>
      <c r="I18" s="3">
        <f t="shared" si="3"/>
        <v>0</v>
      </c>
      <c r="L18" s="31"/>
    </row>
    <row r="19" spans="1:12" ht="63.75" customHeight="1" thickBot="1" x14ac:dyDescent="0.3">
      <c r="A19" s="170"/>
      <c r="B19" s="68">
        <f t="shared" si="1"/>
        <v>14</v>
      </c>
      <c r="C19" s="49" t="s">
        <v>113</v>
      </c>
      <c r="D19" s="12">
        <v>1</v>
      </c>
      <c r="E19" s="12" t="s">
        <v>13</v>
      </c>
      <c r="F19" s="2">
        <v>4</v>
      </c>
      <c r="G19" s="2" t="s">
        <v>10</v>
      </c>
      <c r="H19" s="76"/>
      <c r="I19" s="3">
        <f t="shared" si="3"/>
        <v>0</v>
      </c>
    </row>
    <row r="20" spans="1:12" ht="63.75" customHeight="1" thickBot="1" x14ac:dyDescent="0.3">
      <c r="A20" s="170"/>
      <c r="B20" s="68">
        <f t="shared" si="1"/>
        <v>15</v>
      </c>
      <c r="C20" s="49" t="s">
        <v>114</v>
      </c>
      <c r="D20" s="37">
        <v>4</v>
      </c>
      <c r="E20" s="12" t="s">
        <v>37</v>
      </c>
      <c r="F20" s="2">
        <v>4</v>
      </c>
      <c r="G20" s="2" t="s">
        <v>10</v>
      </c>
      <c r="H20" s="76"/>
      <c r="I20" s="3">
        <f t="shared" si="3"/>
        <v>0</v>
      </c>
    </row>
    <row r="21" spans="1:12" ht="63.75" customHeight="1" thickBot="1" x14ac:dyDescent="0.3">
      <c r="A21" s="170"/>
      <c r="B21" s="68">
        <f t="shared" si="1"/>
        <v>16</v>
      </c>
      <c r="C21" s="49" t="s">
        <v>115</v>
      </c>
      <c r="D21" s="37">
        <v>1</v>
      </c>
      <c r="E21" s="12" t="s">
        <v>37</v>
      </c>
      <c r="F21" s="2">
        <v>4</v>
      </c>
      <c r="G21" s="2" t="s">
        <v>10</v>
      </c>
      <c r="H21" s="76"/>
      <c r="I21" s="3">
        <f t="shared" si="3"/>
        <v>0</v>
      </c>
    </row>
    <row r="22" spans="1:12" ht="63.75" customHeight="1" thickBot="1" x14ac:dyDescent="0.3">
      <c r="A22" s="170"/>
      <c r="B22" s="68">
        <f t="shared" si="1"/>
        <v>17</v>
      </c>
      <c r="C22" s="49" t="s">
        <v>116</v>
      </c>
      <c r="D22" s="12">
        <v>4</v>
      </c>
      <c r="E22" s="12" t="s">
        <v>37</v>
      </c>
      <c r="F22" s="2">
        <v>4</v>
      </c>
      <c r="G22" s="2" t="s">
        <v>10</v>
      </c>
      <c r="H22" s="76"/>
      <c r="I22" s="3">
        <f t="shared" si="3"/>
        <v>0</v>
      </c>
    </row>
    <row r="23" spans="1:12" ht="63.75" customHeight="1" thickBot="1" x14ac:dyDescent="0.3">
      <c r="A23" s="170"/>
      <c r="B23" s="68">
        <f t="shared" si="1"/>
        <v>18</v>
      </c>
      <c r="C23" s="52" t="s">
        <v>117</v>
      </c>
      <c r="D23" s="12">
        <v>1</v>
      </c>
      <c r="E23" s="12" t="s">
        <v>14</v>
      </c>
      <c r="F23" s="2">
        <v>4</v>
      </c>
      <c r="G23" s="2" t="s">
        <v>10</v>
      </c>
      <c r="H23" s="76"/>
      <c r="I23" s="3">
        <f t="shared" si="3"/>
        <v>0</v>
      </c>
    </row>
    <row r="24" spans="1:12" ht="63.75" customHeight="1" thickBot="1" x14ac:dyDescent="0.3">
      <c r="A24" s="170"/>
      <c r="B24" s="68">
        <f t="shared" si="1"/>
        <v>19</v>
      </c>
      <c r="C24" s="51" t="s">
        <v>118</v>
      </c>
      <c r="D24" s="12">
        <v>2</v>
      </c>
      <c r="E24" s="12" t="s">
        <v>15</v>
      </c>
      <c r="F24" s="2">
        <v>4</v>
      </c>
      <c r="G24" s="2" t="s">
        <v>10</v>
      </c>
      <c r="H24" s="76"/>
      <c r="I24" s="3">
        <f t="shared" si="3"/>
        <v>0</v>
      </c>
    </row>
    <row r="25" spans="1:12" ht="63.75" customHeight="1" thickBot="1" x14ac:dyDescent="0.3">
      <c r="A25" s="170"/>
      <c r="B25" s="68">
        <f t="shared" si="1"/>
        <v>20</v>
      </c>
      <c r="C25" s="53" t="s">
        <v>88</v>
      </c>
      <c r="D25" s="34">
        <v>15</v>
      </c>
      <c r="E25" s="41" t="s">
        <v>47</v>
      </c>
      <c r="F25" s="42">
        <v>4</v>
      </c>
      <c r="G25" s="42" t="s">
        <v>10</v>
      </c>
      <c r="H25" s="77"/>
      <c r="I25" s="43">
        <f>H25*F25*D25</f>
        <v>0</v>
      </c>
    </row>
    <row r="26" spans="1:12" ht="63.75" customHeight="1" thickBot="1" x14ac:dyDescent="0.3">
      <c r="A26" s="171"/>
      <c r="B26" s="68">
        <f t="shared" si="1"/>
        <v>21</v>
      </c>
      <c r="C26" s="54" t="s">
        <v>119</v>
      </c>
      <c r="D26" s="27">
        <v>1</v>
      </c>
      <c r="E26" s="28" t="s">
        <v>18</v>
      </c>
      <c r="F26" s="2">
        <v>4</v>
      </c>
      <c r="G26" s="2" t="s">
        <v>10</v>
      </c>
      <c r="H26" s="76"/>
      <c r="I26" s="3">
        <f t="shared" ref="I26:I41" si="4">H26*F26*D26</f>
        <v>0</v>
      </c>
    </row>
    <row r="27" spans="1:12" ht="63.75" customHeight="1" thickBot="1" x14ac:dyDescent="0.3">
      <c r="A27" s="175" t="s">
        <v>26</v>
      </c>
      <c r="B27" s="68">
        <f t="shared" si="1"/>
        <v>22</v>
      </c>
      <c r="C27" s="49" t="s">
        <v>120</v>
      </c>
      <c r="D27" s="12">
        <v>1</v>
      </c>
      <c r="E27" s="12" t="s">
        <v>11</v>
      </c>
      <c r="F27" s="2">
        <v>4</v>
      </c>
      <c r="G27" s="2" t="s">
        <v>10</v>
      </c>
      <c r="H27" s="76"/>
      <c r="I27" s="3">
        <f t="shared" si="4"/>
        <v>0</v>
      </c>
    </row>
    <row r="28" spans="1:12" ht="63.75" customHeight="1" thickBot="1" x14ac:dyDescent="0.3">
      <c r="A28" s="170"/>
      <c r="B28" s="68">
        <f t="shared" si="1"/>
        <v>23</v>
      </c>
      <c r="C28" s="55" t="s">
        <v>89</v>
      </c>
      <c r="D28" s="33">
        <v>6</v>
      </c>
      <c r="E28" s="12" t="s">
        <v>11</v>
      </c>
      <c r="F28" s="38">
        <v>3</v>
      </c>
      <c r="G28" s="2" t="s">
        <v>10</v>
      </c>
      <c r="H28" s="76"/>
      <c r="I28" s="3">
        <f t="shared" si="4"/>
        <v>0</v>
      </c>
    </row>
    <row r="29" spans="1:12" ht="63.75" customHeight="1" thickBot="1" x14ac:dyDescent="0.3">
      <c r="A29" s="170"/>
      <c r="B29" s="68">
        <f t="shared" si="1"/>
        <v>24</v>
      </c>
      <c r="C29" s="62" t="s">
        <v>153</v>
      </c>
      <c r="D29" s="33">
        <v>180</v>
      </c>
      <c r="E29" s="12" t="s">
        <v>36</v>
      </c>
      <c r="F29" s="38">
        <v>3</v>
      </c>
      <c r="G29" s="2" t="s">
        <v>10</v>
      </c>
      <c r="H29" s="76"/>
      <c r="I29" s="3">
        <f t="shared" si="4"/>
        <v>0</v>
      </c>
    </row>
    <row r="30" spans="1:12" ht="63.75" customHeight="1" thickBot="1" x14ac:dyDescent="0.3">
      <c r="A30" s="170"/>
      <c r="B30" s="68">
        <f t="shared" si="1"/>
        <v>25</v>
      </c>
      <c r="C30" s="51" t="s">
        <v>118</v>
      </c>
      <c r="D30" s="37">
        <v>7</v>
      </c>
      <c r="E30" s="12" t="s">
        <v>15</v>
      </c>
      <c r="F30" s="2">
        <v>4</v>
      </c>
      <c r="G30" s="2" t="s">
        <v>10</v>
      </c>
      <c r="H30" s="76"/>
      <c r="I30" s="3">
        <f t="shared" si="4"/>
        <v>0</v>
      </c>
    </row>
    <row r="31" spans="1:12" ht="63.75" customHeight="1" thickBot="1" x14ac:dyDescent="0.3">
      <c r="A31" s="170"/>
      <c r="B31" s="68">
        <f t="shared" si="1"/>
        <v>26</v>
      </c>
      <c r="C31" s="51" t="s">
        <v>118</v>
      </c>
      <c r="D31" s="12">
        <v>12</v>
      </c>
      <c r="E31" s="12" t="s">
        <v>15</v>
      </c>
      <c r="F31" s="2">
        <v>2</v>
      </c>
      <c r="G31" s="2" t="s">
        <v>10</v>
      </c>
      <c r="H31" s="76"/>
      <c r="I31" s="3">
        <f t="shared" si="4"/>
        <v>0</v>
      </c>
    </row>
    <row r="32" spans="1:12" ht="63.75" customHeight="1" thickBot="1" x14ac:dyDescent="0.3">
      <c r="A32" s="170"/>
      <c r="B32" s="68">
        <f t="shared" si="1"/>
        <v>27</v>
      </c>
      <c r="C32" s="49" t="s">
        <v>121</v>
      </c>
      <c r="D32" s="12">
        <v>2</v>
      </c>
      <c r="E32" s="12" t="s">
        <v>16</v>
      </c>
      <c r="F32" s="2">
        <v>4</v>
      </c>
      <c r="G32" s="2" t="s">
        <v>10</v>
      </c>
      <c r="H32" s="76"/>
      <c r="I32" s="3">
        <f t="shared" si="4"/>
        <v>0</v>
      </c>
    </row>
    <row r="33" spans="1:18" ht="43.5" customHeight="1" thickBot="1" x14ac:dyDescent="0.3">
      <c r="A33" s="170"/>
      <c r="B33" s="68">
        <f t="shared" si="1"/>
        <v>28</v>
      </c>
      <c r="C33" s="49" t="s">
        <v>90</v>
      </c>
      <c r="D33" s="12">
        <v>15</v>
      </c>
      <c r="E33" s="12" t="s">
        <v>84</v>
      </c>
      <c r="F33" s="2">
        <v>1</v>
      </c>
      <c r="G33" s="2" t="s">
        <v>24</v>
      </c>
      <c r="H33" s="76"/>
      <c r="I33" s="3">
        <f t="shared" si="4"/>
        <v>0</v>
      </c>
    </row>
    <row r="34" spans="1:18" ht="42.75" customHeight="1" thickBot="1" x14ac:dyDescent="0.3">
      <c r="A34" s="170"/>
      <c r="B34" s="68">
        <f t="shared" si="1"/>
        <v>29</v>
      </c>
      <c r="C34" s="56" t="s">
        <v>122</v>
      </c>
      <c r="D34" s="27">
        <v>6</v>
      </c>
      <c r="E34" s="28" t="s">
        <v>18</v>
      </c>
      <c r="F34" s="2">
        <v>3</v>
      </c>
      <c r="G34" s="2" t="s">
        <v>10</v>
      </c>
      <c r="H34" s="76"/>
      <c r="I34" s="3">
        <f t="shared" si="4"/>
        <v>0</v>
      </c>
    </row>
    <row r="35" spans="1:18" ht="56.25" customHeight="1" thickBot="1" x14ac:dyDescent="0.3">
      <c r="A35" s="170"/>
      <c r="B35" s="68">
        <f t="shared" si="1"/>
        <v>30</v>
      </c>
      <c r="C35" s="52" t="s">
        <v>117</v>
      </c>
      <c r="D35" s="27">
        <v>6</v>
      </c>
      <c r="E35" s="12" t="s">
        <v>14</v>
      </c>
      <c r="F35" s="2">
        <v>3</v>
      </c>
      <c r="G35" s="2" t="s">
        <v>10</v>
      </c>
      <c r="H35" s="76"/>
      <c r="I35" s="3">
        <f t="shared" si="4"/>
        <v>0</v>
      </c>
    </row>
    <row r="36" spans="1:18" ht="44.25" customHeight="1" thickBot="1" x14ac:dyDescent="0.3">
      <c r="A36" s="170"/>
      <c r="B36" s="68">
        <f t="shared" si="1"/>
        <v>31</v>
      </c>
      <c r="C36" s="51" t="s">
        <v>123</v>
      </c>
      <c r="D36" s="12">
        <v>12</v>
      </c>
      <c r="E36" s="12" t="s">
        <v>37</v>
      </c>
      <c r="F36" s="2">
        <v>3</v>
      </c>
      <c r="G36" s="2" t="s">
        <v>10</v>
      </c>
      <c r="H36" s="76"/>
      <c r="I36" s="3">
        <f t="shared" si="4"/>
        <v>0</v>
      </c>
    </row>
    <row r="37" spans="1:18" ht="38.25" customHeight="1" thickBot="1" x14ac:dyDescent="0.3">
      <c r="A37" s="170"/>
      <c r="B37" s="68">
        <f t="shared" si="1"/>
        <v>32</v>
      </c>
      <c r="C37" s="50" t="s">
        <v>91</v>
      </c>
      <c r="D37" s="12">
        <v>6</v>
      </c>
      <c r="E37" s="12" t="s">
        <v>25</v>
      </c>
      <c r="F37" s="2">
        <v>3</v>
      </c>
      <c r="G37" s="2" t="s">
        <v>10</v>
      </c>
      <c r="H37" s="76"/>
      <c r="I37" s="3">
        <f>H37*F37*D37</f>
        <v>0</v>
      </c>
    </row>
    <row r="38" spans="1:18" ht="43.5" customHeight="1" thickBot="1" x14ac:dyDescent="0.3">
      <c r="A38" s="170"/>
      <c r="B38" s="68">
        <f t="shared" si="1"/>
        <v>33</v>
      </c>
      <c r="C38" s="75" t="s">
        <v>92</v>
      </c>
      <c r="D38" s="27">
        <v>7</v>
      </c>
      <c r="E38" s="12" t="s">
        <v>12</v>
      </c>
      <c r="F38" s="2">
        <v>4</v>
      </c>
      <c r="G38" s="2" t="s">
        <v>10</v>
      </c>
      <c r="H38" s="76"/>
      <c r="I38" s="3">
        <f t="shared" ref="I38" si="5">H38*F38*D38</f>
        <v>0</v>
      </c>
    </row>
    <row r="39" spans="1:18" ht="48.75" customHeight="1" thickBot="1" x14ac:dyDescent="0.3">
      <c r="A39" s="171"/>
      <c r="B39" s="68">
        <f t="shared" si="1"/>
        <v>34</v>
      </c>
      <c r="C39" s="56" t="s">
        <v>143</v>
      </c>
      <c r="D39" s="16">
        <v>12</v>
      </c>
      <c r="E39" s="12" t="s">
        <v>12</v>
      </c>
      <c r="F39" s="2">
        <v>3</v>
      </c>
      <c r="G39" s="2" t="s">
        <v>10</v>
      </c>
      <c r="H39" s="76"/>
      <c r="I39" s="3">
        <f t="shared" si="4"/>
        <v>0</v>
      </c>
      <c r="J39" s="31"/>
      <c r="K39" s="31"/>
      <c r="L39" s="31"/>
      <c r="M39" s="31"/>
      <c r="N39" s="31"/>
      <c r="O39" s="31"/>
      <c r="P39" s="31"/>
      <c r="Q39" s="31"/>
      <c r="R39" s="31"/>
    </row>
    <row r="40" spans="1:18" ht="169.5" customHeight="1" thickBot="1" x14ac:dyDescent="0.3">
      <c r="A40" s="183" t="s">
        <v>4</v>
      </c>
      <c r="B40" s="68">
        <f t="shared" si="1"/>
        <v>35</v>
      </c>
      <c r="C40" s="56" t="s">
        <v>152</v>
      </c>
      <c r="D40" s="11">
        <v>120</v>
      </c>
      <c r="E40" s="17" t="s">
        <v>20</v>
      </c>
      <c r="F40" s="13">
        <v>1</v>
      </c>
      <c r="G40" s="13" t="s">
        <v>48</v>
      </c>
      <c r="H40" s="78"/>
      <c r="I40" s="14">
        <f t="shared" si="4"/>
        <v>0</v>
      </c>
      <c r="J40" s="31"/>
      <c r="K40" s="31"/>
      <c r="L40" s="31"/>
      <c r="M40" s="31"/>
      <c r="N40" s="31"/>
      <c r="O40" s="31"/>
      <c r="P40" s="31"/>
      <c r="Q40" s="31"/>
      <c r="R40" s="31"/>
    </row>
    <row r="41" spans="1:18" ht="153.75" customHeight="1" thickBot="1" x14ac:dyDescent="0.3">
      <c r="A41" s="184"/>
      <c r="B41" s="68">
        <f t="shared" si="1"/>
        <v>36</v>
      </c>
      <c r="C41" s="56" t="s">
        <v>93</v>
      </c>
      <c r="D41" s="11">
        <v>180</v>
      </c>
      <c r="E41" s="17" t="s">
        <v>20</v>
      </c>
      <c r="F41" s="13">
        <v>4</v>
      </c>
      <c r="G41" s="13" t="s">
        <v>48</v>
      </c>
      <c r="H41" s="78"/>
      <c r="I41" s="14">
        <f t="shared" si="4"/>
        <v>0</v>
      </c>
      <c r="J41" s="31"/>
      <c r="K41" s="31"/>
      <c r="L41" s="31"/>
      <c r="M41" s="31"/>
      <c r="N41" s="31"/>
      <c r="O41" s="31"/>
      <c r="P41" s="31"/>
      <c r="Q41" s="31"/>
      <c r="R41" s="31"/>
    </row>
    <row r="42" spans="1:18" ht="109.5" customHeight="1" thickBot="1" x14ac:dyDescent="0.3">
      <c r="A42" s="175" t="s">
        <v>9</v>
      </c>
      <c r="B42" s="68">
        <f t="shared" si="1"/>
        <v>37</v>
      </c>
      <c r="C42" s="90" t="s">
        <v>132</v>
      </c>
      <c r="D42" s="89">
        <v>100</v>
      </c>
      <c r="E42" s="71" t="s">
        <v>5</v>
      </c>
      <c r="F42" s="72">
        <v>3</v>
      </c>
      <c r="G42" s="72" t="s">
        <v>10</v>
      </c>
      <c r="H42" s="79"/>
      <c r="I42" s="73">
        <f>H42*F42*D42</f>
        <v>0</v>
      </c>
      <c r="J42" s="31"/>
      <c r="K42" s="31"/>
      <c r="L42" s="31"/>
      <c r="M42" s="31"/>
      <c r="N42" s="31"/>
      <c r="O42" s="31"/>
      <c r="P42" s="31"/>
      <c r="Q42" s="31"/>
      <c r="R42" s="31"/>
    </row>
    <row r="43" spans="1:18" ht="109.5" customHeight="1" thickBot="1" x14ac:dyDescent="0.3">
      <c r="A43" s="170"/>
      <c r="B43" s="68">
        <f t="shared" si="1"/>
        <v>38</v>
      </c>
      <c r="C43" s="90" t="s">
        <v>132</v>
      </c>
      <c r="D43" s="89">
        <v>42</v>
      </c>
      <c r="E43" s="71" t="s">
        <v>5</v>
      </c>
      <c r="F43" s="72">
        <v>4</v>
      </c>
      <c r="G43" s="72" t="s">
        <v>10</v>
      </c>
      <c r="H43" s="79"/>
      <c r="I43" s="73">
        <f>H43*F43*D43</f>
        <v>0</v>
      </c>
      <c r="J43" s="31"/>
      <c r="K43" s="31"/>
      <c r="L43" s="31"/>
      <c r="M43" s="31"/>
      <c r="N43" s="31"/>
      <c r="O43" s="31"/>
      <c r="P43" s="31"/>
      <c r="Q43" s="31"/>
      <c r="R43" s="31"/>
    </row>
    <row r="44" spans="1:18" ht="109.5" customHeight="1" thickBot="1" x14ac:dyDescent="0.3">
      <c r="A44" s="170"/>
      <c r="B44" s="68">
        <f t="shared" si="1"/>
        <v>39</v>
      </c>
      <c r="C44" s="70" t="s">
        <v>94</v>
      </c>
      <c r="D44" s="89">
        <v>100</v>
      </c>
      <c r="E44" s="71" t="s">
        <v>5</v>
      </c>
      <c r="F44" s="72">
        <v>3</v>
      </c>
      <c r="G44" s="72" t="s">
        <v>10</v>
      </c>
      <c r="H44" s="79"/>
      <c r="I44" s="73">
        <f>H44*F44*D44</f>
        <v>0</v>
      </c>
      <c r="J44" s="31"/>
      <c r="K44" s="31"/>
      <c r="L44" s="31"/>
      <c r="M44" s="31"/>
      <c r="N44" s="31"/>
      <c r="O44" s="31"/>
      <c r="P44" s="31"/>
      <c r="Q44" s="31"/>
      <c r="R44" s="31"/>
    </row>
    <row r="45" spans="1:18" ht="109.5" customHeight="1" thickBot="1" x14ac:dyDescent="0.3">
      <c r="A45" s="170"/>
      <c r="B45" s="68">
        <f t="shared" si="1"/>
        <v>40</v>
      </c>
      <c r="C45" s="70" t="s">
        <v>94</v>
      </c>
      <c r="D45" s="89">
        <v>42</v>
      </c>
      <c r="E45" s="71" t="s">
        <v>20</v>
      </c>
      <c r="F45" s="72">
        <v>4</v>
      </c>
      <c r="G45" s="72" t="s">
        <v>10</v>
      </c>
      <c r="H45" s="79"/>
      <c r="I45" s="73">
        <f>H45*F45*D45</f>
        <v>0</v>
      </c>
      <c r="J45" s="31"/>
      <c r="K45" s="31"/>
      <c r="L45" s="31"/>
      <c r="M45" s="31"/>
      <c r="N45" s="31"/>
      <c r="O45" s="31"/>
      <c r="P45" s="31"/>
      <c r="Q45" s="31"/>
      <c r="R45" s="31"/>
    </row>
    <row r="46" spans="1:18" ht="58.5" customHeight="1" thickBot="1" x14ac:dyDescent="0.3">
      <c r="A46" s="179"/>
      <c r="B46" s="68">
        <f t="shared" si="1"/>
        <v>41</v>
      </c>
      <c r="C46" s="58" t="s">
        <v>95</v>
      </c>
      <c r="D46" s="91">
        <v>1</v>
      </c>
      <c r="E46" s="91" t="s">
        <v>29</v>
      </c>
      <c r="F46" s="91">
        <v>4</v>
      </c>
      <c r="G46" s="91" t="s">
        <v>10</v>
      </c>
      <c r="H46" s="92"/>
      <c r="I46" s="48">
        <f t="shared" ref="I46" si="6">H46*F46*D46</f>
        <v>0</v>
      </c>
      <c r="K46" s="31"/>
    </row>
    <row r="47" spans="1:18" ht="59.25" customHeight="1" thickBot="1" x14ac:dyDescent="0.3">
      <c r="A47" s="179"/>
      <c r="B47" s="68">
        <f t="shared" si="1"/>
        <v>42</v>
      </c>
      <c r="C47" s="51" t="s">
        <v>124</v>
      </c>
      <c r="D47" s="37">
        <v>9</v>
      </c>
      <c r="E47" s="37" t="s">
        <v>30</v>
      </c>
      <c r="F47" s="38">
        <v>4</v>
      </c>
      <c r="G47" s="38" t="s">
        <v>31</v>
      </c>
      <c r="H47" s="74"/>
      <c r="I47" s="26">
        <f>H47*F47*D47</f>
        <v>0</v>
      </c>
      <c r="K47" s="31"/>
    </row>
    <row r="48" spans="1:18" ht="57.75" customHeight="1" thickBot="1" x14ac:dyDescent="0.3">
      <c r="A48" s="179"/>
      <c r="B48" s="68">
        <f t="shared" si="1"/>
        <v>43</v>
      </c>
      <c r="C48" s="51" t="s">
        <v>124</v>
      </c>
      <c r="D48" s="37">
        <v>12</v>
      </c>
      <c r="E48" s="37" t="s">
        <v>30</v>
      </c>
      <c r="F48" s="38">
        <v>3</v>
      </c>
      <c r="G48" s="38" t="s">
        <v>31</v>
      </c>
      <c r="H48" s="74"/>
      <c r="I48" s="26">
        <f>H48*F48*D48</f>
        <v>0</v>
      </c>
      <c r="K48" s="31"/>
    </row>
    <row r="49" spans="1:18" ht="42" customHeight="1" thickBot="1" x14ac:dyDescent="0.3">
      <c r="A49" s="179"/>
      <c r="B49" s="68">
        <f t="shared" si="1"/>
        <v>44</v>
      </c>
      <c r="C49" s="59" t="s">
        <v>96</v>
      </c>
      <c r="D49" s="34">
        <v>14</v>
      </c>
      <c r="E49" s="24" t="s">
        <v>39</v>
      </c>
      <c r="F49" s="25">
        <v>4</v>
      </c>
      <c r="G49" s="25" t="s">
        <v>10</v>
      </c>
      <c r="H49" s="81"/>
      <c r="I49" s="14">
        <f>H49*F49*D49</f>
        <v>0</v>
      </c>
      <c r="K49" s="31"/>
    </row>
    <row r="50" spans="1:18" ht="57.75" customHeight="1" thickBot="1" x14ac:dyDescent="0.3">
      <c r="A50" s="179"/>
      <c r="B50" s="68">
        <f t="shared" si="1"/>
        <v>45</v>
      </c>
      <c r="C50" s="60" t="s">
        <v>97</v>
      </c>
      <c r="D50" s="4">
        <v>18</v>
      </c>
      <c r="E50" s="12" t="s">
        <v>38</v>
      </c>
      <c r="F50" s="5">
        <v>4</v>
      </c>
      <c r="G50" s="5" t="s">
        <v>10</v>
      </c>
      <c r="H50" s="82"/>
      <c r="I50" s="14">
        <f t="shared" ref="I50:I74" si="7">H50*F50*D50</f>
        <v>0</v>
      </c>
    </row>
    <row r="51" spans="1:18" ht="41.25" customHeight="1" thickBot="1" x14ac:dyDescent="0.3">
      <c r="A51" s="179"/>
      <c r="B51" s="68">
        <f t="shared" si="1"/>
        <v>46</v>
      </c>
      <c r="C51" s="61" t="s">
        <v>98</v>
      </c>
      <c r="D51" s="4">
        <v>18</v>
      </c>
      <c r="E51" s="12" t="s">
        <v>38</v>
      </c>
      <c r="F51" s="5">
        <v>4</v>
      </c>
      <c r="G51" s="5" t="s">
        <v>10</v>
      </c>
      <c r="H51" s="82"/>
      <c r="I51" s="14">
        <f t="shared" si="7"/>
        <v>0</v>
      </c>
    </row>
    <row r="52" spans="1:18" ht="36.75" customHeight="1" thickBot="1" x14ac:dyDescent="0.3">
      <c r="A52" s="180" t="s">
        <v>50</v>
      </c>
      <c r="B52" s="68">
        <f t="shared" si="1"/>
        <v>47</v>
      </c>
      <c r="C52" s="93" t="s">
        <v>133</v>
      </c>
      <c r="D52" s="19">
        <v>180</v>
      </c>
      <c r="E52" s="17" t="s">
        <v>40</v>
      </c>
      <c r="F52" s="5">
        <v>1</v>
      </c>
      <c r="G52" s="5" t="s">
        <v>82</v>
      </c>
      <c r="H52" s="83"/>
      <c r="I52" s="14">
        <f t="shared" si="7"/>
        <v>0</v>
      </c>
      <c r="J52" s="31"/>
    </row>
    <row r="53" spans="1:18" ht="42.75" customHeight="1" thickBot="1" x14ac:dyDescent="0.3">
      <c r="A53" s="181"/>
      <c r="B53" s="68">
        <f t="shared" si="1"/>
        <v>48</v>
      </c>
      <c r="C53" s="15" t="s">
        <v>131</v>
      </c>
      <c r="D53" s="18">
        <v>180</v>
      </c>
      <c r="E53" s="11" t="s">
        <v>41</v>
      </c>
      <c r="F53" s="5">
        <v>1</v>
      </c>
      <c r="G53" s="5" t="s">
        <v>82</v>
      </c>
      <c r="H53" s="83"/>
      <c r="I53" s="14">
        <f t="shared" si="7"/>
        <v>0</v>
      </c>
      <c r="J53" s="31"/>
    </row>
    <row r="54" spans="1:18" ht="39.75" customHeight="1" thickBot="1" x14ac:dyDescent="0.3">
      <c r="A54" s="181"/>
      <c r="B54" s="68">
        <f t="shared" si="1"/>
        <v>49</v>
      </c>
      <c r="C54" s="90" t="s">
        <v>99</v>
      </c>
      <c r="D54" s="18">
        <v>180</v>
      </c>
      <c r="E54" s="11" t="s">
        <v>49</v>
      </c>
      <c r="F54" s="5">
        <v>1</v>
      </c>
      <c r="G54" s="5" t="s">
        <v>82</v>
      </c>
      <c r="H54" s="79"/>
      <c r="I54" s="14">
        <f t="shared" si="7"/>
        <v>0</v>
      </c>
      <c r="J54" s="31"/>
    </row>
    <row r="55" spans="1:18" ht="47.25" customHeight="1" thickBot="1" x14ac:dyDescent="0.3">
      <c r="A55" s="181"/>
      <c r="B55" s="68">
        <f t="shared" si="1"/>
        <v>50</v>
      </c>
      <c r="C55" s="94" t="s">
        <v>134</v>
      </c>
      <c r="D55" s="23">
        <v>180</v>
      </c>
      <c r="E55" s="20" t="s">
        <v>42</v>
      </c>
      <c r="F55" s="5">
        <v>1</v>
      </c>
      <c r="G55" s="5" t="s">
        <v>82</v>
      </c>
      <c r="H55" s="84"/>
      <c r="I55" s="45">
        <f t="shared" si="7"/>
        <v>0</v>
      </c>
      <c r="J55" s="31"/>
    </row>
    <row r="56" spans="1:18" ht="30.75" customHeight="1" thickBot="1" x14ac:dyDescent="0.3">
      <c r="A56" s="181"/>
      <c r="B56" s="68">
        <f t="shared" si="1"/>
        <v>51</v>
      </c>
      <c r="C56" s="60" t="s">
        <v>100</v>
      </c>
      <c r="D56" s="4">
        <v>1</v>
      </c>
      <c r="E56" s="12" t="s">
        <v>101</v>
      </c>
      <c r="F56" s="5">
        <v>1</v>
      </c>
      <c r="G56" s="5" t="s">
        <v>24</v>
      </c>
      <c r="H56" s="74"/>
      <c r="I56" s="45">
        <f t="shared" si="7"/>
        <v>0</v>
      </c>
    </row>
    <row r="57" spans="1:18" ht="30.75" customHeight="1" thickBot="1" x14ac:dyDescent="0.3">
      <c r="A57" s="182"/>
      <c r="B57" s="68">
        <f t="shared" si="1"/>
        <v>52</v>
      </c>
      <c r="C57" s="10" t="s">
        <v>138</v>
      </c>
      <c r="D57" s="37">
        <v>8</v>
      </c>
      <c r="E57" s="12" t="s">
        <v>17</v>
      </c>
      <c r="F57" s="6">
        <v>1</v>
      </c>
      <c r="G57" s="6" t="s">
        <v>24</v>
      </c>
      <c r="H57" s="85"/>
      <c r="I57" s="45">
        <f t="shared" si="7"/>
        <v>0</v>
      </c>
      <c r="K57" s="31"/>
    </row>
    <row r="58" spans="1:18" ht="69.75" customHeight="1" thickBot="1" x14ac:dyDescent="0.3">
      <c r="A58" s="175" t="s">
        <v>6</v>
      </c>
      <c r="B58" s="68">
        <f t="shared" si="1"/>
        <v>53</v>
      </c>
      <c r="C58" s="62" t="s">
        <v>103</v>
      </c>
      <c r="D58" s="35">
        <v>63</v>
      </c>
      <c r="E58" s="12" t="s">
        <v>19</v>
      </c>
      <c r="F58" s="95">
        <v>4</v>
      </c>
      <c r="G58" s="2" t="s">
        <v>10</v>
      </c>
      <c r="H58" s="86"/>
      <c r="I58" s="3">
        <f t="shared" si="7"/>
        <v>0</v>
      </c>
    </row>
    <row r="59" spans="1:18" ht="66" customHeight="1" thickBot="1" x14ac:dyDescent="0.3">
      <c r="A59" s="170"/>
      <c r="B59" s="68">
        <f t="shared" si="1"/>
        <v>54</v>
      </c>
      <c r="C59" s="36" t="s">
        <v>125</v>
      </c>
      <c r="D59" s="35">
        <v>16</v>
      </c>
      <c r="E59" s="12" t="s">
        <v>43</v>
      </c>
      <c r="F59" s="95">
        <v>4</v>
      </c>
      <c r="G59" s="2" t="s">
        <v>10</v>
      </c>
      <c r="H59" s="86"/>
      <c r="I59" s="3">
        <f t="shared" si="7"/>
        <v>0</v>
      </c>
      <c r="J59" s="31"/>
      <c r="K59" s="31"/>
      <c r="L59" s="31"/>
      <c r="M59" s="31"/>
      <c r="N59" s="31"/>
      <c r="O59" s="31"/>
      <c r="P59" s="31"/>
      <c r="Q59" s="31"/>
      <c r="R59" s="31"/>
    </row>
    <row r="60" spans="1:18" s="39" customFormat="1" ht="35.25" customHeight="1" thickBot="1" x14ac:dyDescent="0.3">
      <c r="A60" s="171"/>
      <c r="B60" s="68">
        <f t="shared" si="1"/>
        <v>55</v>
      </c>
      <c r="C60" s="63" t="s">
        <v>102</v>
      </c>
      <c r="D60" s="33">
        <f>(142*3)</f>
        <v>426</v>
      </c>
      <c r="E60" s="37" t="s">
        <v>51</v>
      </c>
      <c r="F60" s="38">
        <v>4</v>
      </c>
      <c r="G60" s="38" t="s">
        <v>10</v>
      </c>
      <c r="H60" s="74"/>
      <c r="I60" s="26">
        <f t="shared" si="7"/>
        <v>0</v>
      </c>
      <c r="K60" s="44"/>
    </row>
    <row r="61" spans="1:18" s="39" customFormat="1" ht="105" customHeight="1" thickBot="1" x14ac:dyDescent="0.3">
      <c r="A61" s="189" t="s">
        <v>7</v>
      </c>
      <c r="B61" s="68">
        <f t="shared" si="1"/>
        <v>56</v>
      </c>
      <c r="C61" s="101" t="s">
        <v>126</v>
      </c>
      <c r="D61" s="89">
        <v>6</v>
      </c>
      <c r="E61" s="17" t="s">
        <v>35</v>
      </c>
      <c r="F61" s="13">
        <v>3</v>
      </c>
      <c r="G61" s="13" t="s">
        <v>10</v>
      </c>
      <c r="H61" s="78"/>
      <c r="I61" s="14">
        <f t="shared" si="7"/>
        <v>0</v>
      </c>
      <c r="K61" s="44"/>
    </row>
    <row r="62" spans="1:18" ht="108.75" customHeight="1" thickBot="1" x14ac:dyDescent="0.3">
      <c r="A62" s="190"/>
      <c r="B62" s="68">
        <f t="shared" si="1"/>
        <v>57</v>
      </c>
      <c r="C62" s="57" t="s">
        <v>126</v>
      </c>
      <c r="D62" s="89">
        <v>1</v>
      </c>
      <c r="E62" s="17" t="s">
        <v>35</v>
      </c>
      <c r="F62" s="13">
        <v>2</v>
      </c>
      <c r="G62" s="13" t="s">
        <v>10</v>
      </c>
      <c r="H62" s="78"/>
      <c r="I62" s="14">
        <f t="shared" si="7"/>
        <v>0</v>
      </c>
    </row>
    <row r="63" spans="1:18" ht="44.25" customHeight="1" thickBot="1" x14ac:dyDescent="0.3">
      <c r="A63" s="176" t="s">
        <v>8</v>
      </c>
      <c r="B63" s="68">
        <f t="shared" si="1"/>
        <v>58</v>
      </c>
      <c r="C63" s="64" t="s">
        <v>104</v>
      </c>
      <c r="D63" s="96">
        <v>3</v>
      </c>
      <c r="E63" s="20" t="s">
        <v>20</v>
      </c>
      <c r="F63" s="21">
        <v>4</v>
      </c>
      <c r="G63" s="21" t="s">
        <v>10</v>
      </c>
      <c r="H63" s="87"/>
      <c r="I63" s="22">
        <f t="shared" si="7"/>
        <v>0</v>
      </c>
      <c r="N63" s="69"/>
    </row>
    <row r="64" spans="1:18" ht="48.75" customHeight="1" thickBot="1" x14ac:dyDescent="0.3">
      <c r="A64" s="177"/>
      <c r="B64" s="68">
        <f t="shared" si="1"/>
        <v>59</v>
      </c>
      <c r="C64" s="57" t="s">
        <v>105</v>
      </c>
      <c r="D64" s="27">
        <v>2</v>
      </c>
      <c r="E64" s="12" t="s">
        <v>20</v>
      </c>
      <c r="F64" s="8">
        <v>4</v>
      </c>
      <c r="G64" s="8" t="s">
        <v>10</v>
      </c>
      <c r="H64" s="76"/>
      <c r="I64" s="3">
        <f t="shared" si="7"/>
        <v>0</v>
      </c>
      <c r="K64" s="31"/>
    </row>
    <row r="65" spans="1:18" ht="34.5" customHeight="1" thickBot="1" x14ac:dyDescent="0.3">
      <c r="A65" s="177"/>
      <c r="B65" s="68">
        <f t="shared" si="1"/>
        <v>60</v>
      </c>
      <c r="C65" s="64" t="s">
        <v>106</v>
      </c>
      <c r="D65" s="27">
        <v>6</v>
      </c>
      <c r="E65" s="12" t="s">
        <v>20</v>
      </c>
      <c r="F65" s="8">
        <v>4</v>
      </c>
      <c r="G65" s="8" t="s">
        <v>10</v>
      </c>
      <c r="H65" s="76"/>
      <c r="I65" s="3">
        <f t="shared" si="7"/>
        <v>0</v>
      </c>
      <c r="K65" s="31"/>
    </row>
    <row r="66" spans="1:18" ht="43.5" customHeight="1" thickBot="1" x14ac:dyDescent="0.3">
      <c r="A66" s="177"/>
      <c r="B66" s="68">
        <f t="shared" si="1"/>
        <v>61</v>
      </c>
      <c r="C66" s="65" t="s">
        <v>127</v>
      </c>
      <c r="D66" s="27">
        <v>3</v>
      </c>
      <c r="E66" s="12" t="s">
        <v>20</v>
      </c>
      <c r="F66" s="8">
        <v>4</v>
      </c>
      <c r="G66" s="8" t="s">
        <v>10</v>
      </c>
      <c r="H66" s="76"/>
      <c r="I66" s="3">
        <f t="shared" si="7"/>
        <v>0</v>
      </c>
    </row>
    <row r="67" spans="1:18" ht="25.5" customHeight="1" thickBot="1" x14ac:dyDescent="0.3">
      <c r="A67" s="177"/>
      <c r="B67" s="68">
        <f t="shared" si="1"/>
        <v>62</v>
      </c>
      <c r="C67" s="65" t="s">
        <v>107</v>
      </c>
      <c r="D67" s="27">
        <v>1</v>
      </c>
      <c r="E67" s="12" t="s">
        <v>20</v>
      </c>
      <c r="F67" s="46">
        <v>2</v>
      </c>
      <c r="G67" s="8" t="s">
        <v>10</v>
      </c>
      <c r="H67" s="76"/>
      <c r="I67" s="26">
        <f t="shared" si="7"/>
        <v>0</v>
      </c>
    </row>
    <row r="68" spans="1:18" ht="67.5" customHeight="1" thickBot="1" x14ac:dyDescent="0.3">
      <c r="A68" s="177"/>
      <c r="B68" s="68">
        <f t="shared" si="1"/>
        <v>63</v>
      </c>
      <c r="C68" s="65" t="s">
        <v>128</v>
      </c>
      <c r="D68" s="27">
        <v>5</v>
      </c>
      <c r="E68" s="12" t="s">
        <v>20</v>
      </c>
      <c r="F68" s="8">
        <v>4</v>
      </c>
      <c r="G68" s="8" t="s">
        <v>10</v>
      </c>
      <c r="H68" s="76"/>
      <c r="I68" s="3">
        <f t="shared" si="7"/>
        <v>0</v>
      </c>
    </row>
    <row r="69" spans="1:18" ht="35.25" customHeight="1" thickBot="1" x14ac:dyDescent="0.3">
      <c r="A69" s="177"/>
      <c r="B69" s="68">
        <f t="shared" si="1"/>
        <v>64</v>
      </c>
      <c r="C69" s="53" t="s">
        <v>129</v>
      </c>
      <c r="D69" s="27">
        <v>1</v>
      </c>
      <c r="E69" s="37" t="s">
        <v>20</v>
      </c>
      <c r="F69" s="46">
        <v>24</v>
      </c>
      <c r="G69" s="46" t="s">
        <v>28</v>
      </c>
      <c r="H69" s="74"/>
      <c r="I69" s="26">
        <f t="shared" si="7"/>
        <v>0</v>
      </c>
      <c r="J69" s="31"/>
      <c r="K69" s="80"/>
      <c r="L69" s="31"/>
      <c r="M69" s="31"/>
      <c r="N69" s="31"/>
      <c r="O69" s="31"/>
      <c r="P69" s="31"/>
      <c r="Q69" s="31"/>
      <c r="R69" s="31"/>
    </row>
    <row r="70" spans="1:18" ht="58.5" customHeight="1" thickBot="1" x14ac:dyDescent="0.3">
      <c r="A70" s="177"/>
      <c r="B70" s="68">
        <f t="shared" si="1"/>
        <v>65</v>
      </c>
      <c r="C70" s="53" t="s">
        <v>130</v>
      </c>
      <c r="D70" s="27">
        <v>7</v>
      </c>
      <c r="E70" s="37" t="s">
        <v>53</v>
      </c>
      <c r="F70" s="46">
        <v>3</v>
      </c>
      <c r="G70" s="46" t="s">
        <v>52</v>
      </c>
      <c r="H70" s="74"/>
      <c r="I70" s="26">
        <f t="shared" si="7"/>
        <v>0</v>
      </c>
      <c r="J70" s="31"/>
      <c r="K70" s="80"/>
      <c r="L70" s="31"/>
      <c r="M70" s="31"/>
      <c r="N70" s="31"/>
      <c r="O70" s="31"/>
      <c r="P70" s="31"/>
      <c r="Q70" s="31"/>
      <c r="R70" s="31"/>
    </row>
    <row r="71" spans="1:18" ht="24.75" customHeight="1" thickBot="1" x14ac:dyDescent="0.3">
      <c r="A71" s="177"/>
      <c r="B71" s="68">
        <f t="shared" si="1"/>
        <v>66</v>
      </c>
      <c r="C71" s="53" t="s">
        <v>136</v>
      </c>
      <c r="D71" s="27">
        <v>1</v>
      </c>
      <c r="E71" s="37" t="s">
        <v>135</v>
      </c>
      <c r="F71" s="46">
        <v>54</v>
      </c>
      <c r="G71" s="46" t="s">
        <v>28</v>
      </c>
      <c r="H71" s="74"/>
      <c r="I71" s="26">
        <f t="shared" si="7"/>
        <v>0</v>
      </c>
      <c r="J71" s="31"/>
      <c r="K71" s="80"/>
      <c r="L71" s="31"/>
      <c r="M71" s="31"/>
      <c r="N71" s="31"/>
      <c r="O71" s="31"/>
      <c r="P71" s="31"/>
      <c r="Q71" s="31"/>
      <c r="R71" s="31"/>
    </row>
    <row r="72" spans="1:18" ht="36.75" customHeight="1" thickBot="1" x14ac:dyDescent="0.3">
      <c r="A72" s="177"/>
      <c r="B72" s="68">
        <f t="shared" ref="B72:B74" si="8">B71+1</f>
        <v>67</v>
      </c>
      <c r="C72" s="65" t="s">
        <v>139</v>
      </c>
      <c r="D72" s="16">
        <v>6</v>
      </c>
      <c r="E72" s="12" t="s">
        <v>20</v>
      </c>
      <c r="F72" s="46">
        <v>4</v>
      </c>
      <c r="G72" s="8" t="s">
        <v>10</v>
      </c>
      <c r="H72" s="76"/>
      <c r="I72" s="26">
        <f t="shared" si="7"/>
        <v>0</v>
      </c>
    </row>
    <row r="73" spans="1:18" ht="27" customHeight="1" thickBot="1" x14ac:dyDescent="0.3">
      <c r="A73" s="177"/>
      <c r="B73" s="68">
        <f t="shared" si="8"/>
        <v>68</v>
      </c>
      <c r="C73" s="65" t="s">
        <v>140</v>
      </c>
      <c r="D73" s="16">
        <v>6</v>
      </c>
      <c r="E73" s="12" t="s">
        <v>20</v>
      </c>
      <c r="F73" s="46">
        <v>4</v>
      </c>
      <c r="G73" s="8" t="s">
        <v>10</v>
      </c>
      <c r="H73" s="88"/>
      <c r="I73" s="26">
        <f t="shared" si="7"/>
        <v>0</v>
      </c>
    </row>
    <row r="74" spans="1:18" ht="66.75" customHeight="1" thickBot="1" x14ac:dyDescent="0.3">
      <c r="A74" s="178"/>
      <c r="B74" s="68">
        <f t="shared" si="8"/>
        <v>69</v>
      </c>
      <c r="C74" s="66" t="s">
        <v>141</v>
      </c>
      <c r="D74" s="16">
        <v>1</v>
      </c>
      <c r="E74" s="12" t="s">
        <v>20</v>
      </c>
      <c r="F74" s="46">
        <v>4</v>
      </c>
      <c r="G74" s="8" t="s">
        <v>10</v>
      </c>
      <c r="H74" s="76"/>
      <c r="I74" s="26">
        <f t="shared" si="7"/>
        <v>0</v>
      </c>
    </row>
    <row r="75" spans="1:18" ht="15.75" thickBot="1" x14ac:dyDescent="0.3">
      <c r="A75" s="172"/>
      <c r="B75" s="173"/>
      <c r="C75" s="173"/>
      <c r="D75" s="173"/>
      <c r="E75" s="173"/>
      <c r="F75" s="173"/>
      <c r="G75" s="173"/>
      <c r="H75" s="174"/>
      <c r="I75" s="29">
        <f>SUM(I6:I74)</f>
        <v>0</v>
      </c>
    </row>
    <row r="76" spans="1:18" ht="15" x14ac:dyDescent="0.25">
      <c r="C76" s="30"/>
    </row>
    <row r="77" spans="1:18" ht="15" x14ac:dyDescent="0.25">
      <c r="C77" s="30" t="s">
        <v>27</v>
      </c>
    </row>
    <row r="78" spans="1:18" ht="24" x14ac:dyDescent="0.25">
      <c r="C78" s="97" t="s">
        <v>44</v>
      </c>
    </row>
    <row r="79" spans="1:18" ht="24" x14ac:dyDescent="0.25">
      <c r="C79" s="97" t="s">
        <v>45</v>
      </c>
    </row>
    <row r="80" spans="1:18" ht="15" x14ac:dyDescent="0.25">
      <c r="A80"/>
      <c r="B80"/>
      <c r="C80" s="97" t="s">
        <v>46</v>
      </c>
      <c r="D80"/>
      <c r="E80"/>
      <c r="F80"/>
      <c r="G80"/>
      <c r="H80"/>
      <c r="I80"/>
    </row>
    <row r="81" spans="1:9" ht="24" x14ac:dyDescent="0.25">
      <c r="A81"/>
      <c r="B81"/>
      <c r="C81" s="97" t="s">
        <v>137</v>
      </c>
      <c r="D81"/>
      <c r="E81"/>
      <c r="F81"/>
      <c r="G81"/>
      <c r="H81"/>
      <c r="I81"/>
    </row>
    <row r="82" spans="1:9" ht="15" x14ac:dyDescent="0.25"/>
    <row r="83" spans="1:9" ht="15" customHeight="1" x14ac:dyDescent="0.25">
      <c r="C83" s="47" t="s">
        <v>55</v>
      </c>
    </row>
    <row r="84" spans="1:9" ht="15" x14ac:dyDescent="0.25">
      <c r="C84" s="40"/>
    </row>
    <row r="85" spans="1:9" ht="30" customHeight="1" x14ac:dyDescent="0.25">
      <c r="C85" s="149" t="s">
        <v>56</v>
      </c>
      <c r="D85" s="149"/>
      <c r="E85" s="149"/>
      <c r="F85" s="149"/>
      <c r="G85" s="149"/>
      <c r="H85" s="149"/>
    </row>
    <row r="86" spans="1:9" ht="30" customHeight="1" x14ac:dyDescent="0.25">
      <c r="C86" s="149" t="s">
        <v>57</v>
      </c>
      <c r="D86" s="149"/>
      <c r="E86" s="149"/>
      <c r="F86" s="149"/>
      <c r="G86" s="149"/>
      <c r="H86" s="149"/>
    </row>
    <row r="87" spans="1:9" ht="30" customHeight="1" x14ac:dyDescent="0.25">
      <c r="C87" s="149" t="s">
        <v>154</v>
      </c>
      <c r="D87" s="149"/>
      <c r="E87" s="149"/>
      <c r="F87" s="149"/>
      <c r="G87" s="149"/>
      <c r="H87" s="149"/>
    </row>
    <row r="88" spans="1:9" ht="30" customHeight="1" x14ac:dyDescent="0.25">
      <c r="C88" s="149" t="s">
        <v>58</v>
      </c>
      <c r="D88" s="149"/>
      <c r="E88" s="149"/>
      <c r="F88" s="149"/>
      <c r="G88" s="149"/>
      <c r="H88" s="149"/>
    </row>
    <row r="89" spans="1:9" ht="30" customHeight="1" x14ac:dyDescent="0.25">
      <c r="C89" s="149" t="s">
        <v>59</v>
      </c>
      <c r="D89" s="149"/>
      <c r="E89" s="149"/>
      <c r="F89" s="149"/>
      <c r="G89" s="149"/>
      <c r="H89" s="149"/>
    </row>
    <row r="90" spans="1:9" ht="30" customHeight="1" x14ac:dyDescent="0.25">
      <c r="C90" s="149" t="s">
        <v>60</v>
      </c>
      <c r="D90" s="149"/>
      <c r="E90" s="149"/>
      <c r="F90" s="149"/>
      <c r="G90" s="149"/>
      <c r="H90" s="149"/>
    </row>
    <row r="91" spans="1:9" ht="30" customHeight="1" x14ac:dyDescent="0.25">
      <c r="A91"/>
      <c r="B91"/>
      <c r="C91" s="149" t="s">
        <v>61</v>
      </c>
      <c r="D91" s="149"/>
      <c r="E91" s="149"/>
      <c r="F91" s="149"/>
      <c r="G91" s="149"/>
      <c r="H91" s="149"/>
      <c r="I91"/>
    </row>
    <row r="92" spans="1:9" ht="30" customHeight="1" x14ac:dyDescent="0.25">
      <c r="A92"/>
      <c r="B92"/>
      <c r="C92" s="149" t="s">
        <v>62</v>
      </c>
      <c r="D92" s="149"/>
      <c r="E92" s="149"/>
      <c r="F92" s="149"/>
      <c r="G92" s="149"/>
      <c r="H92" s="149"/>
      <c r="I92"/>
    </row>
    <row r="93" spans="1:9" ht="30" customHeight="1" x14ac:dyDescent="0.25">
      <c r="A93"/>
      <c r="B93"/>
      <c r="C93" s="149" t="s">
        <v>63</v>
      </c>
      <c r="D93" s="149"/>
      <c r="E93" s="149"/>
      <c r="F93" s="149"/>
      <c r="G93" s="149"/>
      <c r="H93" s="149"/>
      <c r="I93"/>
    </row>
    <row r="94" spans="1:9" ht="30" customHeight="1" x14ac:dyDescent="0.25">
      <c r="A94"/>
      <c r="B94"/>
      <c r="C94" s="149" t="s">
        <v>64</v>
      </c>
      <c r="D94" s="149"/>
      <c r="E94" s="149"/>
      <c r="F94" s="149"/>
      <c r="G94" s="149"/>
      <c r="H94" s="149"/>
      <c r="I94"/>
    </row>
    <row r="95" spans="1:9" ht="30" customHeight="1" x14ac:dyDescent="0.25">
      <c r="A95"/>
      <c r="B95"/>
      <c r="C95" s="149" t="s">
        <v>65</v>
      </c>
      <c r="D95" s="149"/>
      <c r="E95" s="149"/>
      <c r="F95" s="149"/>
      <c r="G95" s="149"/>
      <c r="H95" s="149"/>
      <c r="I95"/>
    </row>
    <row r="96" spans="1:9" ht="30" customHeight="1" x14ac:dyDescent="0.25">
      <c r="A96"/>
      <c r="B96"/>
      <c r="C96" s="149" t="s">
        <v>66</v>
      </c>
      <c r="D96" s="149"/>
      <c r="E96" s="149"/>
      <c r="F96" s="149"/>
      <c r="G96" s="149"/>
      <c r="H96" s="149"/>
      <c r="I96"/>
    </row>
    <row r="97" spans="1:9" ht="30" customHeight="1" x14ac:dyDescent="0.25">
      <c r="A97"/>
      <c r="B97"/>
      <c r="C97" s="149" t="s">
        <v>67</v>
      </c>
      <c r="D97" s="149"/>
      <c r="E97" s="149"/>
      <c r="F97" s="149"/>
      <c r="G97" s="149"/>
      <c r="H97" s="149"/>
      <c r="I97"/>
    </row>
    <row r="98" spans="1:9" ht="30" customHeight="1" x14ac:dyDescent="0.25">
      <c r="A98"/>
      <c r="B98"/>
      <c r="C98" s="149" t="s">
        <v>68</v>
      </c>
      <c r="D98" s="149"/>
      <c r="E98" s="149"/>
      <c r="F98" s="149"/>
      <c r="G98" s="149"/>
      <c r="H98" s="149"/>
      <c r="I98"/>
    </row>
    <row r="99" spans="1:9" ht="30" customHeight="1" x14ac:dyDescent="0.25">
      <c r="A99"/>
      <c r="B99"/>
      <c r="C99" s="149" t="s">
        <v>69</v>
      </c>
      <c r="D99" s="149"/>
      <c r="E99" s="149"/>
      <c r="F99" s="149"/>
      <c r="G99" s="149"/>
      <c r="H99" s="149"/>
      <c r="I99"/>
    </row>
    <row r="100" spans="1:9" ht="30" customHeight="1" x14ac:dyDescent="0.25">
      <c r="A100"/>
      <c r="B100"/>
      <c r="C100" s="149" t="s">
        <v>70</v>
      </c>
      <c r="D100" s="149"/>
      <c r="E100" s="149"/>
      <c r="F100" s="149"/>
      <c r="G100" s="149"/>
      <c r="H100" s="149"/>
      <c r="I100"/>
    </row>
    <row r="101" spans="1:9" ht="37.5" customHeight="1" x14ac:dyDescent="0.25">
      <c r="A101"/>
      <c r="B101"/>
      <c r="C101" s="149" t="s">
        <v>71</v>
      </c>
      <c r="D101" s="149"/>
      <c r="E101" s="149"/>
      <c r="F101" s="149"/>
      <c r="G101" s="149"/>
      <c r="H101" s="149"/>
      <c r="I101"/>
    </row>
    <row r="102" spans="1:9" ht="36.75" customHeight="1" x14ac:dyDescent="0.25">
      <c r="A102"/>
      <c r="B102"/>
      <c r="C102" s="149" t="s">
        <v>72</v>
      </c>
      <c r="D102" s="149"/>
      <c r="E102" s="149"/>
      <c r="F102" s="149"/>
      <c r="G102" s="149"/>
      <c r="H102" s="149"/>
      <c r="I102"/>
    </row>
    <row r="103" spans="1:9" ht="30" customHeight="1" x14ac:dyDescent="0.25">
      <c r="A103"/>
      <c r="B103"/>
      <c r="C103" s="149" t="s">
        <v>73</v>
      </c>
      <c r="D103" s="149"/>
      <c r="E103" s="149"/>
      <c r="F103" s="149"/>
      <c r="G103" s="149"/>
      <c r="H103" s="149"/>
      <c r="I103"/>
    </row>
    <row r="104" spans="1:9" ht="30" customHeight="1" x14ac:dyDescent="0.25">
      <c r="A104"/>
      <c r="B104"/>
      <c r="C104" s="149" t="s">
        <v>74</v>
      </c>
      <c r="D104" s="149"/>
      <c r="E104" s="149"/>
      <c r="F104" s="149"/>
      <c r="G104" s="149"/>
      <c r="H104" s="149"/>
      <c r="I104"/>
    </row>
    <row r="105" spans="1:9" ht="30" customHeight="1" x14ac:dyDescent="0.25">
      <c r="A105"/>
      <c r="B105"/>
      <c r="C105" s="149" t="s">
        <v>75</v>
      </c>
      <c r="D105" s="149"/>
      <c r="E105" s="149"/>
      <c r="F105" s="149"/>
      <c r="G105" s="149"/>
      <c r="H105" s="149"/>
      <c r="I105"/>
    </row>
    <row r="106" spans="1:9" ht="50.1" customHeight="1" x14ac:dyDescent="0.25">
      <c r="A106"/>
      <c r="B106"/>
      <c r="C106" s="149" t="s">
        <v>76</v>
      </c>
      <c r="D106" s="149"/>
      <c r="E106" s="149"/>
      <c r="F106" s="149"/>
      <c r="G106" s="149"/>
      <c r="H106" s="149"/>
      <c r="I106"/>
    </row>
    <row r="107" spans="1:9" ht="30" customHeight="1" x14ac:dyDescent="0.25">
      <c r="A107"/>
      <c r="B107"/>
      <c r="C107" s="149" t="s">
        <v>77</v>
      </c>
      <c r="D107" s="149"/>
      <c r="E107" s="149"/>
      <c r="F107" s="149"/>
      <c r="G107" s="149"/>
      <c r="H107" s="149"/>
      <c r="I107"/>
    </row>
    <row r="108" spans="1:9" ht="50.1" customHeight="1" x14ac:dyDescent="0.25">
      <c r="A108"/>
      <c r="B108"/>
      <c r="C108" s="149" t="s">
        <v>78</v>
      </c>
      <c r="D108" s="149"/>
      <c r="E108" s="149"/>
      <c r="F108" s="149"/>
      <c r="G108" s="149"/>
      <c r="H108" s="149"/>
      <c r="I108"/>
    </row>
    <row r="109" spans="1:9" ht="30" customHeight="1" x14ac:dyDescent="0.25">
      <c r="A109"/>
      <c r="B109"/>
      <c r="C109" s="149" t="s">
        <v>79</v>
      </c>
      <c r="D109" s="149"/>
      <c r="E109" s="149"/>
      <c r="F109" s="149"/>
      <c r="G109" s="149"/>
      <c r="H109" s="149"/>
      <c r="I109"/>
    </row>
    <row r="110" spans="1:9" ht="30" customHeight="1" x14ac:dyDescent="0.25">
      <c r="A110"/>
      <c r="B110"/>
      <c r="C110" s="149" t="s">
        <v>80</v>
      </c>
      <c r="D110" s="149"/>
      <c r="E110" s="149"/>
      <c r="F110" s="149"/>
      <c r="G110" s="149"/>
      <c r="H110" s="149"/>
      <c r="I110"/>
    </row>
    <row r="111" spans="1:9" ht="30" customHeight="1" x14ac:dyDescent="0.25">
      <c r="A111"/>
      <c r="B111"/>
      <c r="C111" s="149" t="s">
        <v>81</v>
      </c>
      <c r="D111" s="149"/>
      <c r="E111" s="149"/>
      <c r="F111" s="149"/>
      <c r="G111" s="149"/>
      <c r="H111" s="149"/>
      <c r="I111"/>
    </row>
    <row r="112" spans="1:9" ht="15" x14ac:dyDescent="0.25">
      <c r="A112"/>
      <c r="B112"/>
      <c r="I112"/>
    </row>
    <row r="113" spans="1:9" ht="15" x14ac:dyDescent="0.25">
      <c r="A113"/>
      <c r="B113"/>
      <c r="I113"/>
    </row>
  </sheetData>
  <mergeCells count="45">
    <mergeCell ref="C111:H111"/>
    <mergeCell ref="C109:H109"/>
    <mergeCell ref="C110:H110"/>
    <mergeCell ref="A61:A62"/>
    <mergeCell ref="A63:A74"/>
    <mergeCell ref="A75:H75"/>
    <mergeCell ref="C106:H106"/>
    <mergeCell ref="C107:H107"/>
    <mergeCell ref="C108:H108"/>
    <mergeCell ref="C102:H102"/>
    <mergeCell ref="C103:H103"/>
    <mergeCell ref="C104:H104"/>
    <mergeCell ref="C105:H105"/>
    <mergeCell ref="C98:H98"/>
    <mergeCell ref="C99:H99"/>
    <mergeCell ref="C100:H100"/>
    <mergeCell ref="C101:H101"/>
    <mergeCell ref="C93:H93"/>
    <mergeCell ref="C94:H94"/>
    <mergeCell ref="C95:H95"/>
    <mergeCell ref="C96:H96"/>
    <mergeCell ref="C97:H97"/>
    <mergeCell ref="A1:I1"/>
    <mergeCell ref="A2:I2"/>
    <mergeCell ref="A3:A5"/>
    <mergeCell ref="D3:E5"/>
    <mergeCell ref="F3:G5"/>
    <mergeCell ref="H3:H5"/>
    <mergeCell ref="I3:I5"/>
    <mergeCell ref="B3:C5"/>
    <mergeCell ref="C92:H92"/>
    <mergeCell ref="C85:H85"/>
    <mergeCell ref="C86:H86"/>
    <mergeCell ref="C87:H87"/>
    <mergeCell ref="A6:A26"/>
    <mergeCell ref="A27:A39"/>
    <mergeCell ref="C88:H88"/>
    <mergeCell ref="C89:H89"/>
    <mergeCell ref="C90:H90"/>
    <mergeCell ref="C91:H91"/>
    <mergeCell ref="A40:A41"/>
    <mergeCell ref="A42:A45"/>
    <mergeCell ref="A46:A51"/>
    <mergeCell ref="A52:A57"/>
    <mergeCell ref="A58:A60"/>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com valores</vt:lpstr>
      <vt:lpstr>sem valores</vt:lpstr>
      <vt:lpstr>Plan3</vt:lpstr>
      <vt:lpstr>'com valores'!_ftn1</vt:lpstr>
      <vt:lpstr>'com valores'!_ftnref1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Vargas Pereira</dc:creator>
  <cp:lastModifiedBy>David Urcino Ferreira Braga</cp:lastModifiedBy>
  <cp:lastPrinted>2013-12-05T23:03:31Z</cp:lastPrinted>
  <dcterms:created xsi:type="dcterms:W3CDTF">2013-08-19T19:09:06Z</dcterms:created>
  <dcterms:modified xsi:type="dcterms:W3CDTF">2014-01-23T16:49:28Z</dcterms:modified>
</cp:coreProperties>
</file>